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>
    <definedName name="heuredepartreel">Feuil1!$B$15</definedName>
    <definedName name="depart">Feuil1!$B$19</definedName>
    <definedName name="km">Feuil1!$E$22</definedName>
    <definedName name="Ecart">Feuil1!$D$8</definedName>
    <definedName name="kmreel">Feuil1!$E$19</definedName>
    <definedName name="reel">Feuil1!$B$22</definedName>
    <definedName name="kmetape">Feuil1!$E$15</definedName>
  </definedNames>
  <calcPr/>
  <extLst>
    <ext uri="GoogleSheetsCustomDataVersion2">
      <go:sheetsCustomData xmlns:go="http://customooxmlschemas.google.com/" r:id="rId5" roundtripDataChecksum="QQZF8TKyv/Jk8Ri2z4i+1b1QsECiADMZpY31iGq4rEo="/>
    </ext>
  </extLst>
</workbook>
</file>

<file path=xl/sharedStrings.xml><?xml version="1.0" encoding="utf-8"?>
<sst xmlns="http://schemas.openxmlformats.org/spreadsheetml/2006/main" count="319" uniqueCount="153">
  <si>
    <t>02</t>
  </si>
  <si>
    <t>Grand Prix De Nîmes Métropole</t>
  </si>
  <si>
    <t>SAINT GILLES       NIMES</t>
  </si>
  <si>
    <t>jeudi 4 février 2027</t>
  </si>
  <si>
    <t>158,040 km</t>
  </si>
  <si>
    <t>Km</t>
  </si>
  <si>
    <t>Horaires</t>
  </si>
  <si>
    <t>Itinéraires</t>
  </si>
  <si>
    <t>Routes</t>
  </si>
  <si>
    <t>Observations</t>
  </si>
  <si>
    <t>parcourus</t>
  </si>
  <si>
    <t>48 km/h</t>
  </si>
  <si>
    <t>46 km/h</t>
  </si>
  <si>
    <t>44 km/h</t>
  </si>
  <si>
    <t>à parcourir</t>
  </si>
  <si>
    <t>GARD (30)</t>
  </si>
  <si>
    <t>Saint Gilles - Av Emile Cazelles</t>
  </si>
  <si>
    <t>Départ Fictif</t>
  </si>
  <si>
    <t>Carrefour à droite - Rue Gambetta</t>
  </si>
  <si>
    <t>D6572</t>
  </si>
  <si>
    <t>Ralentisseur</t>
  </si>
  <si>
    <t>Carrefour tout droit - Pl. Frédéric Mistral</t>
  </si>
  <si>
    <t>D42</t>
  </si>
  <si>
    <t>Carrefour  tout droit - Av Pierre Subleyras</t>
  </si>
  <si>
    <t>Giratoire  tout droit - Route de Nîmes</t>
  </si>
  <si>
    <t>Ilots centraux</t>
  </si>
  <si>
    <t xml:space="preserve">Giratoire  tout droit </t>
  </si>
  <si>
    <t>Route de Nîmes - Panneau sortie Saint Gilles</t>
  </si>
  <si>
    <t>Départ réel lancé 1,970 km</t>
  </si>
  <si>
    <t>Giratoire tout droit - Route de Saint Gilles</t>
  </si>
  <si>
    <t xml:space="preserve">Giratoire à gauche </t>
  </si>
  <si>
    <t xml:space="preserve">Caissargues </t>
  </si>
  <si>
    <t xml:space="preserve">Giratoire tout droit </t>
  </si>
  <si>
    <t>Feu tricolore</t>
  </si>
  <si>
    <t>Giratoire à gauche - Ch. Des Canaux</t>
  </si>
  <si>
    <t>D42/D135</t>
  </si>
  <si>
    <t>D135</t>
  </si>
  <si>
    <t>Ilots centraux - Passage à droite obligatoire</t>
  </si>
  <si>
    <t>Passage à niveau</t>
  </si>
  <si>
    <t>Radar</t>
  </si>
  <si>
    <t>Giratoire à droite</t>
  </si>
  <si>
    <t>D135/D262</t>
  </si>
  <si>
    <t>Milhaud</t>
  </si>
  <si>
    <t>Carrefour à gauche - Ch. Des Carrières Souterraines</t>
  </si>
  <si>
    <t>D262</t>
  </si>
  <si>
    <t>Passage délicat</t>
  </si>
  <si>
    <t xml:space="preserve">Carrefour à droite </t>
  </si>
  <si>
    <t>D262/N113</t>
  </si>
  <si>
    <t>N113</t>
  </si>
  <si>
    <t>Bernis</t>
  </si>
  <si>
    <t>Carrefour à droite - Route de Langlade</t>
  </si>
  <si>
    <t>N113/D14</t>
  </si>
  <si>
    <t>Ilots centraux - Feu tricolore</t>
  </si>
  <si>
    <t>Carrefour tout droit - Route de Bernis</t>
  </si>
  <si>
    <t>D14</t>
  </si>
  <si>
    <t xml:space="preserve">Langlade             </t>
  </si>
  <si>
    <t>Traversée délicate</t>
  </si>
  <si>
    <t>Carrefour tout droit - Route de Pinèdes</t>
  </si>
  <si>
    <t>Ralentisseurs</t>
  </si>
  <si>
    <t>D14/D40</t>
  </si>
  <si>
    <r>
      <rPr>
        <rFont val="Arial"/>
        <b/>
        <color theme="1"/>
        <sz val="7.0"/>
      </rPr>
      <t xml:space="preserve">Caveirac </t>
    </r>
    <r>
      <rPr>
        <rFont val="Arial"/>
        <b val="0"/>
        <color theme="1"/>
        <sz val="7.0"/>
      </rPr>
      <t>- Route de Sommières</t>
    </r>
  </si>
  <si>
    <t>D40</t>
  </si>
  <si>
    <t>Giratoire tout droit</t>
  </si>
  <si>
    <t>Carrefour à gauche - Av du Chemin Neuf</t>
  </si>
  <si>
    <t>D40/D103</t>
  </si>
  <si>
    <t>Giratoire (fontaine) tout droit - Place du Jet d'Eau</t>
  </si>
  <si>
    <t>D103</t>
  </si>
  <si>
    <t>Carrefour tout droit - Route de Clarensac</t>
  </si>
  <si>
    <t>Ralentisseurs - Rétrécissements</t>
  </si>
  <si>
    <t>Carrefour à gauche</t>
  </si>
  <si>
    <t xml:space="preserve">Clarensac </t>
  </si>
  <si>
    <t>Giratoire tout droit - Rue du Stade</t>
  </si>
  <si>
    <t>Carrefour tout droit - Route de Nîmes</t>
  </si>
  <si>
    <t>D103/D14</t>
  </si>
  <si>
    <t>Carrefour tout droit - Place de la Mairie</t>
  </si>
  <si>
    <t xml:space="preserve">Rétrecissement </t>
  </si>
  <si>
    <t>Carrefour à droite - Grand'Rue</t>
  </si>
  <si>
    <t>D14/D1</t>
  </si>
  <si>
    <t>Pied Côte</t>
  </si>
  <si>
    <t>D1</t>
  </si>
  <si>
    <t>Côte de Clarensac</t>
  </si>
  <si>
    <t>G.P.M 2ème catégorie</t>
  </si>
  <si>
    <t>Zone Ravitaillement</t>
  </si>
  <si>
    <t>Zone Délestage</t>
  </si>
  <si>
    <t>Délestage uniquement</t>
  </si>
  <si>
    <r>
      <rPr>
        <rFont val="Arial"/>
        <b/>
        <color theme="1"/>
        <sz val="7.0"/>
      </rPr>
      <t xml:space="preserve">Parignargues - </t>
    </r>
    <r>
      <rPr>
        <rFont val="Arial"/>
        <b val="0"/>
        <color theme="1"/>
        <sz val="7.0"/>
      </rPr>
      <t>Route de Nîmes</t>
    </r>
  </si>
  <si>
    <t>Carrefour tout droit - Route de Saint-Mamert</t>
  </si>
  <si>
    <t>Quilles - îlots centraux</t>
  </si>
  <si>
    <t>Carrefour à droite</t>
  </si>
  <si>
    <t>D1/D22</t>
  </si>
  <si>
    <t>Saint-Mamert</t>
  </si>
  <si>
    <t>D22</t>
  </si>
  <si>
    <t>D22/D907</t>
  </si>
  <si>
    <t>D907/D22</t>
  </si>
  <si>
    <t>D22/D936</t>
  </si>
  <si>
    <t>La Calmette</t>
  </si>
  <si>
    <t>D936</t>
  </si>
  <si>
    <t>D936/D7</t>
  </si>
  <si>
    <t>Sauzet</t>
  </si>
  <si>
    <t>D7</t>
  </si>
  <si>
    <t>Carrefour à droite - Route de Nozières</t>
  </si>
  <si>
    <t>D7/D198</t>
  </si>
  <si>
    <t>Ilot central - Chicane - Ralentisseur</t>
  </si>
  <si>
    <t>D198/D8</t>
  </si>
  <si>
    <t>Nozières</t>
  </si>
  <si>
    <t>D8</t>
  </si>
  <si>
    <r>
      <rPr>
        <rFont val="Arial"/>
        <b/>
        <color theme="1"/>
        <sz val="7.0"/>
      </rPr>
      <t xml:space="preserve">Domessargues - </t>
    </r>
    <r>
      <rPr>
        <rFont val="Arial"/>
        <b val="0"/>
        <color theme="1"/>
        <sz val="7.0"/>
      </rPr>
      <t>Route de Nîmes</t>
    </r>
  </si>
  <si>
    <t xml:space="preserve">Carrefour à gauche </t>
  </si>
  <si>
    <t>D8/D124</t>
  </si>
  <si>
    <t>D124</t>
  </si>
  <si>
    <t>Mauresssargues</t>
  </si>
  <si>
    <t>Carrefour à droite - Route de Montagnac</t>
  </si>
  <si>
    <t>D124/D123</t>
  </si>
  <si>
    <t>D123/D907</t>
  </si>
  <si>
    <r>
      <rPr>
        <rFont val="Arial"/>
        <b/>
        <color theme="1"/>
        <sz val="7.0"/>
      </rPr>
      <t>Montagnac</t>
    </r>
    <r>
      <rPr>
        <rFont val="Arial"/>
        <b val="0"/>
        <color theme="1"/>
        <sz val="7.0"/>
      </rPr>
      <t xml:space="preserve"> - Route de Nîmes</t>
    </r>
  </si>
  <si>
    <t>D907</t>
  </si>
  <si>
    <t>Côte de Montagnac</t>
  </si>
  <si>
    <t>G.P.M 3ème catégorie</t>
  </si>
  <si>
    <r>
      <rPr>
        <rFont val="Arial"/>
        <b/>
        <color theme="1"/>
        <sz val="7.0"/>
      </rPr>
      <t xml:space="preserve">Fons-Outre-Gardon - </t>
    </r>
    <r>
      <rPr>
        <rFont val="Arial"/>
        <b val="0"/>
        <color theme="1"/>
        <sz val="7.0"/>
      </rPr>
      <t>Av des Lens</t>
    </r>
  </si>
  <si>
    <t>Carrefour  tout droit - Av Marcelin Albert</t>
  </si>
  <si>
    <t>Ilot central</t>
  </si>
  <si>
    <r>
      <rPr>
        <rFont val="Arial"/>
        <b/>
        <color theme="1"/>
        <sz val="7.0"/>
      </rPr>
      <t xml:space="preserve">Domessargues - </t>
    </r>
    <r>
      <rPr>
        <rFont val="Arial"/>
        <b val="0"/>
        <color theme="1"/>
        <sz val="7.0"/>
      </rPr>
      <t>Route de Nîmes</t>
    </r>
  </si>
  <si>
    <r>
      <rPr>
        <rFont val="Arial"/>
        <b/>
        <color theme="1"/>
        <sz val="7.0"/>
      </rPr>
      <t>Montagnac</t>
    </r>
    <r>
      <rPr>
        <rFont val="Arial"/>
        <b val="0"/>
        <color theme="1"/>
        <sz val="7.0"/>
      </rPr>
      <t xml:space="preserve"> - Route de Nîmes</t>
    </r>
  </si>
  <si>
    <r>
      <rPr>
        <rFont val="Arial"/>
        <b/>
        <color theme="1"/>
        <sz val="7.0"/>
      </rPr>
      <t xml:space="preserve">Fons-Outre-Gardon - </t>
    </r>
    <r>
      <rPr>
        <rFont val="Arial"/>
        <b val="0"/>
        <color theme="1"/>
        <sz val="7.0"/>
      </rPr>
      <t>Av des Lens</t>
    </r>
  </si>
  <si>
    <t>D936/D114</t>
  </si>
  <si>
    <t xml:space="preserve">Saint-Chaptes </t>
  </si>
  <si>
    <t>D114/D514</t>
  </si>
  <si>
    <t>Quilles interieur virage sur 110m</t>
  </si>
  <si>
    <t>D514/D18</t>
  </si>
  <si>
    <t>D18/D22</t>
  </si>
  <si>
    <t>îlots centraux</t>
  </si>
  <si>
    <t>Giratoire à droite - Chem du Paradis</t>
  </si>
  <si>
    <t>D22/D982</t>
  </si>
  <si>
    <t>Carrefour tout droit - Rte d'Arpaillargues</t>
  </si>
  <si>
    <t>D982</t>
  </si>
  <si>
    <t>Uzès</t>
  </si>
  <si>
    <t>Carrefour tout droit - Av de la Gare</t>
  </si>
  <si>
    <t>Giratoire à droite - Av Georges Pompidou</t>
  </si>
  <si>
    <t>D982/D981</t>
  </si>
  <si>
    <t>Giratoire à droite - Rte de Nîmes</t>
  </si>
  <si>
    <t>D981/D979</t>
  </si>
  <si>
    <t>îlot central</t>
  </si>
  <si>
    <t>D979</t>
  </si>
  <si>
    <t>Passage sur Pont St Nicolas - Rte d'Uzès</t>
  </si>
  <si>
    <t>Nîmes</t>
  </si>
  <si>
    <t>Carrefour tout droit - Rue Vincent Faïta</t>
  </si>
  <si>
    <t>Carrefour tout droit (droite) - Bd Gambetta</t>
  </si>
  <si>
    <t>Carrefour tout droit - Place de la Bouquerie</t>
  </si>
  <si>
    <t>Carrefour tout droit - Square Antonin</t>
  </si>
  <si>
    <t>Carrefour tout droit - Place de la Maison Carrée</t>
  </si>
  <si>
    <t>Carrefour tout droit - Bd Victor Hugo</t>
  </si>
  <si>
    <t>ARRIVEE NIMES - Bd Victor Hugo</t>
  </si>
  <si>
    <t>Arrivée - Bonifications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</si>
</sst>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F400]h:mm:ss\ AM/PM"/>
    <numFmt numFmtId="165" formatCode="0.000"/>
    <numFmt numFmtId="166" formatCode="[$-F800]dddd\,\ mmmm\ dd\,\ yyyy"/>
    <numFmt numFmtId="167" formatCode="HH:mm:ss"/>
  </numFmts>
  <fonts count="20">
    <font>
      <sz val="10.0"/>
      <color rgb="FF000000"/>
      <name val="Arial"/>
      <scheme val="minor"/>
    </font>
    <font>
      <b/>
      <sz val="20.0"/>
      <color rgb="FFFFC000"/>
      <name val="Arial"/>
    </font>
    <font>
      <b/>
      <sz val="16.0"/>
      <color theme="1"/>
      <name val="Arial"/>
    </font>
    <font>
      <sz val="10.0"/>
      <color theme="1"/>
      <name val="Arial"/>
    </font>
    <font>
      <sz val="20.0"/>
      <color theme="1"/>
      <name val="Arial"/>
    </font>
    <font>
      <b/>
      <sz val="14.0"/>
      <color theme="1"/>
      <name val="Arial"/>
    </font>
    <font>
      <sz val="14.0"/>
      <color theme="1"/>
      <name val="Arial"/>
    </font>
    <font>
      <sz val="14.0"/>
      <color rgb="FFFFFFFF"/>
      <name val="Arial"/>
    </font>
    <font/>
    <font>
      <b/>
      <sz val="14.0"/>
      <color rgb="FFFFFFFF"/>
      <name val="Arial"/>
    </font>
    <font>
      <b/>
      <sz val="14.0"/>
      <color theme="0"/>
      <name val="Arial"/>
    </font>
    <font>
      <sz val="9.0"/>
      <color theme="1"/>
      <name val="Arial"/>
    </font>
    <font>
      <b/>
      <sz val="7.0"/>
      <color theme="1"/>
      <name val="Arial"/>
    </font>
    <font>
      <b/>
      <sz val="10.0"/>
      <color theme="1"/>
      <name val="Arial"/>
    </font>
    <font>
      <sz val="7.0"/>
      <color theme="1"/>
      <name val="Arial"/>
    </font>
    <font>
      <b/>
      <sz val="8.0"/>
      <color theme="1"/>
      <name val="Arial"/>
    </font>
    <font>
      <sz val="8.0"/>
      <color theme="1"/>
      <name val="Arial"/>
    </font>
    <font>
      <b/>
      <sz val="7.0"/>
      <color theme="0"/>
      <name val="Arial"/>
    </font>
    <font>
      <sz val="7.0"/>
      <color theme="0"/>
      <name val="Arial"/>
    </font>
    <font>
      <b/>
      <sz val="7.0"/>
      <color rgb="FFFF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BFBFBF"/>
        <bgColor rgb="FFBFBFBF"/>
      </patternFill>
    </fill>
    <fill>
      <patternFill patternType="solid">
        <fgColor rgb="FFC6D9F0"/>
        <bgColor rgb="FFC6D9F0"/>
      </patternFill>
    </fill>
    <fill>
      <patternFill patternType="solid">
        <fgColor rgb="FF8DB3E2"/>
        <bgColor rgb="FF8DB3E2"/>
      </patternFill>
    </fill>
    <fill>
      <patternFill patternType="solid">
        <fgColor rgb="FFCCC0D9"/>
        <bgColor rgb="FFCCC0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95B3D7"/>
        <bgColor rgb="FF95B3D7"/>
      </patternFill>
    </fill>
    <fill>
      <patternFill patternType="solid">
        <fgColor rgb="FFFF9900"/>
        <bgColor rgb="FFFF9900"/>
      </patternFill>
    </fill>
  </fills>
  <borders count="21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/>
    </xf>
    <xf borderId="0" fillId="0" fontId="2" numFmtId="164" xfId="0" applyAlignment="1" applyFont="1" applyNumberFormat="1">
      <alignment horizontal="left"/>
    </xf>
    <xf borderId="0" fillId="0" fontId="2" numFmtId="164" xfId="0" applyFont="1" applyNumberFormat="1"/>
    <xf borderId="0" fillId="0" fontId="3" numFmtId="165" xfId="0" applyFont="1" applyNumberFormat="1"/>
    <xf borderId="0" fillId="0" fontId="4" numFmtId="49" xfId="0" applyAlignment="1" applyFont="1" applyNumberFormat="1">
      <alignment horizontal="center"/>
    </xf>
    <xf borderId="0" fillId="0" fontId="5" numFmtId="164" xfId="0" applyAlignment="1" applyFont="1" applyNumberFormat="1">
      <alignment horizontal="left"/>
    </xf>
    <xf borderId="0" fillId="0" fontId="6" numFmtId="164" xfId="0" applyAlignment="1" applyFont="1" applyNumberFormat="1">
      <alignment horizontal="left"/>
    </xf>
    <xf borderId="1" fillId="2" fontId="7" numFmtId="49" xfId="0" applyAlignment="1" applyBorder="1" applyFill="1" applyFont="1" applyNumberFormat="1">
      <alignment horizontal="left" readingOrder="0"/>
    </xf>
    <xf borderId="2" fillId="0" fontId="8" numFmtId="0" xfId="0" applyBorder="1" applyFont="1"/>
    <xf borderId="3" fillId="0" fontId="8" numFmtId="0" xfId="0" applyBorder="1" applyFont="1"/>
    <xf borderId="4" fillId="2" fontId="9" numFmtId="0" xfId="0" applyAlignment="1" applyBorder="1" applyFill="1" applyFont="1">
      <alignment readingOrder="0"/>
    </xf>
    <xf borderId="4" fillId="2" fontId="10" numFmtId="166" xfId="0" applyBorder="1" applyFill="1" applyFont="1" applyNumberFormat="1"/>
    <xf borderId="0" fillId="0" fontId="3" numFmtId="164" xfId="0" applyFont="1" applyNumberFormat="1"/>
    <xf borderId="0" fillId="0" fontId="11" numFmtId="164" xfId="0" applyFont="1" applyNumberFormat="1"/>
    <xf borderId="0" fillId="0" fontId="3" numFmtId="0" xfId="0" applyFont="1"/>
    <xf borderId="0" fillId="0" fontId="3" numFmtId="0" xfId="0" applyAlignment="1" applyFont="1">
      <alignment horizontal="center"/>
    </xf>
    <xf borderId="5" fillId="0" fontId="12" numFmtId="165" xfId="0" applyAlignment="1" applyBorder="1" applyFont="1" applyNumberFormat="1">
      <alignment horizontal="center"/>
    </xf>
    <xf borderId="5" fillId="0" fontId="12" numFmtId="164" xfId="0" applyAlignment="1" applyBorder="1" applyFont="1" applyNumberFormat="1">
      <alignment horizontal="center"/>
    </xf>
    <xf borderId="5" fillId="0" fontId="13" numFmtId="0" xfId="0" applyAlignment="1" applyBorder="1" applyFont="1">
      <alignment horizontal="center"/>
    </xf>
    <xf borderId="5" fillId="0" fontId="12" numFmtId="0" xfId="0" applyAlignment="1" applyBorder="1" applyFont="1">
      <alignment horizontal="center"/>
    </xf>
    <xf borderId="6" fillId="0" fontId="12" numFmtId="165" xfId="0" applyAlignment="1" applyBorder="1" applyFont="1" applyNumberFormat="1">
      <alignment horizontal="center"/>
    </xf>
    <xf borderId="6" fillId="0" fontId="12" numFmtId="164" xfId="0" applyAlignment="1" applyBorder="1" applyFont="1" applyNumberFormat="1">
      <alignment horizontal="center"/>
    </xf>
    <xf borderId="6" fillId="0" fontId="13" numFmtId="0" xfId="0" applyAlignment="1" applyBorder="1" applyFont="1">
      <alignment horizontal="center"/>
    </xf>
    <xf borderId="6" fillId="0" fontId="12" numFmtId="0" xfId="0" applyAlignment="1" applyBorder="1" applyFont="1">
      <alignment horizontal="center"/>
    </xf>
    <xf borderId="6" fillId="0" fontId="13" numFmtId="0" xfId="0" applyBorder="1" applyFont="1"/>
    <xf borderId="7" fillId="3" fontId="3" numFmtId="165" xfId="0" applyAlignment="1" applyBorder="1" applyFill="1" applyFont="1" applyNumberFormat="1">
      <alignment horizontal="center"/>
    </xf>
    <xf borderId="8" fillId="3" fontId="3" numFmtId="164" xfId="0" applyAlignment="1" applyBorder="1" applyFill="1" applyFont="1" applyNumberFormat="1">
      <alignment horizontal="center"/>
    </xf>
    <xf borderId="8" fillId="3" fontId="3" numFmtId="165" xfId="0" applyAlignment="1" applyBorder="1" applyFill="1" applyFont="1" applyNumberFormat="1">
      <alignment horizontal="center"/>
    </xf>
    <xf borderId="9" fillId="3" fontId="12" numFmtId="0" xfId="0" applyAlignment="1" applyBorder="1" applyFill="1" applyFont="1">
      <alignment horizontal="center"/>
    </xf>
    <xf borderId="10" fillId="3" fontId="12" numFmtId="0" xfId="0" applyAlignment="1" applyBorder="1" applyFill="1" applyFont="1">
      <alignment horizontal="center"/>
    </xf>
    <xf borderId="11" fillId="3" fontId="14" numFmtId="0" xfId="0" applyBorder="1" applyFill="1" applyFont="1"/>
    <xf borderId="12" fillId="4" fontId="15" numFmtId="165" xfId="0" applyAlignment="1" applyBorder="1" applyFill="1" applyFont="1" applyNumberFormat="1">
      <alignment horizontal="center"/>
    </xf>
    <xf borderId="12" fillId="5" fontId="15" numFmtId="167" xfId="0" applyAlignment="1" applyBorder="1" applyFill="1" applyFont="1" applyNumberFormat="1">
      <alignment horizontal="center" readingOrder="0"/>
    </xf>
    <xf borderId="13" fillId="4" fontId="12" numFmtId="0" xfId="0" applyBorder="1" applyFill="1" applyFont="1"/>
    <xf borderId="12" fillId="4" fontId="12" numFmtId="20" xfId="0" applyAlignment="1" applyBorder="1" applyFill="1" applyFont="1" applyNumberFormat="1">
      <alignment horizontal="center"/>
    </xf>
    <xf borderId="14" fillId="4" fontId="12" numFmtId="0" xfId="0" applyBorder="1" applyFill="1" applyFont="1"/>
    <xf borderId="13" fillId="4" fontId="16" numFmtId="165" xfId="0" applyAlignment="1" applyBorder="1" applyFill="1" applyFont="1" applyNumberFormat="1">
      <alignment horizontal="center"/>
    </xf>
    <xf borderId="13" fillId="5" fontId="16" numFmtId="167" xfId="0" applyAlignment="1" applyBorder="1" applyFill="1" applyFont="1" applyNumberFormat="1">
      <alignment horizontal="center"/>
    </xf>
    <xf borderId="15" fillId="0" fontId="14" numFmtId="0" xfId="0" applyBorder="1" applyFont="1"/>
    <xf borderId="15" fillId="0" fontId="14" numFmtId="20" xfId="0" applyAlignment="1" applyBorder="1" applyFont="1" applyNumberFormat="1">
      <alignment horizontal="center"/>
    </xf>
    <xf borderId="16" fillId="0" fontId="14" numFmtId="0" xfId="0" applyBorder="1" applyFont="1"/>
    <xf borderId="13" fillId="4" fontId="15" numFmtId="165" xfId="0" applyAlignment="1" applyBorder="1" applyFill="1" applyFont="1" applyNumberFormat="1">
      <alignment horizontal="center"/>
    </xf>
    <xf borderId="13" fillId="5" fontId="15" numFmtId="167" xfId="0" applyAlignment="1" applyBorder="1" applyFill="1" applyFont="1" applyNumberFormat="1">
      <alignment horizontal="center" readingOrder="0"/>
    </xf>
    <xf borderId="13" fillId="4" fontId="15" numFmtId="165" xfId="0" applyAlignment="1" applyBorder="1" applyFill="1" applyFont="1" applyNumberFormat="1">
      <alignment horizontal="center" readingOrder="0"/>
    </xf>
    <xf borderId="13" fillId="2" fontId="12" numFmtId="0" xfId="0" applyBorder="1" applyFill="1" applyFont="1"/>
    <xf borderId="13" fillId="2" fontId="12" numFmtId="20" xfId="0" applyAlignment="1" applyBorder="1" applyFill="1" applyFont="1" applyNumberFormat="1">
      <alignment horizontal="center"/>
    </xf>
    <xf borderId="17" fillId="2" fontId="12" numFmtId="0" xfId="0" applyBorder="1" applyFill="1" applyFont="1"/>
    <xf borderId="15" fillId="0" fontId="14" numFmtId="0" xfId="0" applyAlignment="1" applyBorder="1" applyFont="1">
      <alignment horizontal="left"/>
    </xf>
    <xf borderId="15" fillId="0" fontId="12" numFmtId="0" xfId="0" applyBorder="1" applyFont="1"/>
    <xf borderId="16" fillId="0" fontId="12" numFmtId="0" xfId="0" applyBorder="1" applyFont="1"/>
    <xf borderId="13" fillId="6" fontId="17" numFmtId="0" xfId="0" applyBorder="1" applyFill="1" applyFont="1"/>
    <xf borderId="13" fillId="6" fontId="18" numFmtId="20" xfId="0" applyAlignment="1" applyBorder="1" applyFill="1" applyFont="1" applyNumberFormat="1">
      <alignment horizontal="center"/>
    </xf>
    <xf borderId="17" fillId="6" fontId="19" numFmtId="0" xfId="0" applyBorder="1" applyFill="1" applyFont="1"/>
    <xf borderId="15" fillId="0" fontId="12" numFmtId="0" xfId="0" applyAlignment="1" applyBorder="1" applyFont="1">
      <alignment horizontal="left"/>
    </xf>
    <xf borderId="17" fillId="7" fontId="17" numFmtId="0" xfId="0" applyBorder="1" applyFill="1" applyFont="1"/>
    <xf borderId="15" fillId="0" fontId="19" numFmtId="0" xfId="0" applyBorder="1" applyFont="1"/>
    <xf borderId="15" fillId="0" fontId="14" numFmtId="49" xfId="0" applyAlignment="1" applyBorder="1" applyFont="1" applyNumberFormat="1">
      <alignment horizontal="center"/>
    </xf>
    <xf borderId="18" fillId="0" fontId="14" numFmtId="49" xfId="0" applyAlignment="1" applyBorder="1" applyFont="1" applyNumberFormat="1">
      <alignment horizontal="center"/>
    </xf>
    <xf borderId="13" fillId="8" fontId="12" numFmtId="0" xfId="0" applyBorder="1" applyFill="1" applyFont="1"/>
    <xf borderId="13" fillId="8" fontId="14" numFmtId="0" xfId="0" applyAlignment="1" applyBorder="1" applyFill="1" applyFont="1">
      <alignment horizontal="center"/>
    </xf>
    <xf borderId="13" fillId="8" fontId="14" numFmtId="0" xfId="0" applyBorder="1" applyFill="1" applyFont="1"/>
    <xf borderId="13" fillId="9" fontId="12" numFmtId="0" xfId="0" applyBorder="1" applyFill="1" applyFont="1"/>
    <xf borderId="13" fillId="9" fontId="14" numFmtId="20" xfId="0" applyAlignment="1" applyBorder="1" applyFill="1" applyFont="1" applyNumberFormat="1">
      <alignment horizontal="center"/>
    </xf>
    <xf borderId="17" fillId="9" fontId="12" numFmtId="0" xfId="0" applyBorder="1" applyFill="1" applyFont="1"/>
    <xf borderId="0" fillId="0" fontId="15" numFmtId="0" xfId="0" applyFont="1"/>
    <xf borderId="0" fillId="0" fontId="14" numFmtId="49" xfId="0" applyAlignment="1" applyFont="1" applyNumberFormat="1">
      <alignment horizontal="center"/>
    </xf>
    <xf borderId="0" fillId="0" fontId="16" numFmtId="0" xfId="0" applyFont="1"/>
    <xf borderId="18" fillId="0" fontId="14" numFmtId="0" xfId="0" applyBorder="1" applyFont="1"/>
    <xf borderId="15" fillId="0" fontId="14" numFmtId="0" xfId="0" applyAlignment="1" applyBorder="1" applyFont="1">
      <alignment horizontal="center"/>
    </xf>
    <xf borderId="18" fillId="0" fontId="12" numFmtId="0" xfId="0" applyBorder="1" applyFont="1"/>
    <xf borderId="0" fillId="0" fontId="3" numFmtId="2" xfId="0" applyFont="1" applyNumberFormat="1"/>
    <xf borderId="16" fillId="0" fontId="12" numFmtId="0" xfId="0" applyAlignment="1" applyBorder="1" applyFont="1">
      <alignment horizontal="left"/>
    </xf>
    <xf borderId="18" fillId="0" fontId="14" numFmtId="2" xfId="0" applyAlignment="1" applyBorder="1" applyFont="1" applyNumberFormat="1">
      <alignment horizontal="center"/>
    </xf>
    <xf borderId="16" fillId="0" fontId="14" numFmtId="0" xfId="0" applyAlignment="1" applyBorder="1" applyFont="1">
      <alignment horizontal="left"/>
    </xf>
    <xf borderId="13" fillId="4" fontId="16" numFmtId="165" xfId="0" applyAlignment="1" applyBorder="1" applyFill="1" applyFont="1" applyNumberFormat="1">
      <alignment horizontal="center" readingOrder="0"/>
    </xf>
    <xf borderId="15" fillId="0" fontId="14" numFmtId="0" xfId="0" applyAlignment="1" applyBorder="1" applyFont="1">
      <alignment readingOrder="0" shrinkToFit="0" vertical="bottom" wrapText="0"/>
    </xf>
    <xf borderId="16" fillId="0" fontId="14" numFmtId="0" xfId="0" applyAlignment="1" applyBorder="1" applyFont="1">
      <alignment horizontal="center" readingOrder="0" shrinkToFit="0" vertical="bottom" wrapText="0"/>
    </xf>
    <xf borderId="16" fillId="0" fontId="14" numFmtId="0" xfId="0" applyAlignment="1" applyBorder="1" applyFont="1">
      <alignment readingOrder="0" shrinkToFit="0" vertical="bottom" wrapText="0"/>
    </xf>
    <xf borderId="15" fillId="0" fontId="12" numFmtId="0" xfId="0" applyAlignment="1" applyBorder="1" applyFont="1">
      <alignment readingOrder="0" shrinkToFit="0" vertical="bottom" wrapText="0"/>
    </xf>
    <xf borderId="16" fillId="0" fontId="14" numFmtId="0" xfId="0" applyAlignment="1" applyBorder="1" applyFont="1">
      <alignment shrinkToFit="0" vertical="bottom" wrapText="0"/>
    </xf>
    <xf borderId="13" fillId="8" fontId="12" numFmtId="0" xfId="0" applyAlignment="1" applyBorder="1" applyFill="1" applyFont="1">
      <alignment horizontal="left"/>
    </xf>
    <xf borderId="13" fillId="8" fontId="14" numFmtId="49" xfId="0" applyAlignment="1" applyBorder="1" applyFill="1" applyFont="1" applyNumberFormat="1">
      <alignment horizontal="center"/>
    </xf>
    <xf borderId="17" fillId="8" fontId="12" numFmtId="0" xfId="0" applyBorder="1" applyFill="1" applyFont="1"/>
    <xf borderId="19" fillId="4" fontId="16" numFmtId="165" xfId="0" applyAlignment="1" applyBorder="1" applyFill="1" applyFont="1" applyNumberFormat="1">
      <alignment horizontal="center" readingOrder="0"/>
    </xf>
    <xf borderId="6" fillId="0" fontId="14" numFmtId="0" xfId="0" applyBorder="1" applyFont="1"/>
    <xf borderId="6" fillId="0" fontId="14" numFmtId="49" xfId="0" applyAlignment="1" applyBorder="1" applyFont="1" applyNumberFormat="1">
      <alignment horizontal="center"/>
    </xf>
    <xf borderId="5" fillId="0" fontId="12" numFmtId="167" xfId="0" applyAlignment="1" applyBorder="1" applyFont="1" applyNumberFormat="1">
      <alignment horizontal="center"/>
    </xf>
    <xf borderId="6" fillId="0" fontId="12" numFmtId="167" xfId="0" applyAlignment="1" applyBorder="1" applyFont="1" applyNumberFormat="1">
      <alignment horizontal="center"/>
    </xf>
    <xf borderId="15" fillId="0" fontId="14" numFmtId="49" xfId="0" applyAlignment="1" applyBorder="1" applyFont="1" applyNumberFormat="1">
      <alignment horizontal="left"/>
    </xf>
    <xf borderId="16" fillId="0" fontId="14" numFmtId="49" xfId="0" applyAlignment="1" applyBorder="1" applyFont="1" applyNumberFormat="1">
      <alignment horizontal="center"/>
    </xf>
    <xf borderId="19" fillId="4" fontId="15" numFmtId="165" xfId="0" applyAlignment="1" applyBorder="1" applyFill="1" applyFont="1" applyNumberFormat="1">
      <alignment horizontal="center" readingOrder="0"/>
    </xf>
    <xf borderId="19" fillId="5" fontId="15" numFmtId="167" xfId="0" applyAlignment="1" applyBorder="1" applyFill="1" applyFont="1" applyNumberFormat="1">
      <alignment horizontal="center"/>
    </xf>
    <xf borderId="19" fillId="4" fontId="15" numFmtId="165" xfId="0" applyAlignment="1" applyBorder="1" applyFill="1" applyFont="1" applyNumberFormat="1">
      <alignment horizontal="center"/>
    </xf>
    <xf borderId="19" fillId="10" fontId="12" numFmtId="0" xfId="0" applyBorder="1" applyFill="1" applyFont="1"/>
    <xf borderId="20" fillId="10" fontId="14" numFmtId="49" xfId="0" applyAlignment="1" applyBorder="1" applyFill="1" applyFont="1" applyNumberFormat="1">
      <alignment horizontal="center"/>
    </xf>
    <xf borderId="20" fillId="10" fontId="12" numFmtId="0" xfId="0" applyBorder="1" applyFill="1" applyFont="1"/>
    <xf borderId="0" fillId="0" fontId="16" numFmtId="165" xfId="0" applyAlignment="1" applyFont="1" applyNumberFormat="1">
      <alignment horizontal="center"/>
    </xf>
    <xf borderId="0" fillId="0" fontId="16" numFmtId="167" xfId="0" applyAlignment="1" applyFont="1" applyNumberFormat="1">
      <alignment horizontal="center"/>
    </xf>
    <xf borderId="0" fillId="0" fontId="14" numFmtId="0" xfId="0" applyFont="1"/>
    <xf borderId="0" fillId="0" fontId="16" numFmtId="164" xfId="0" applyAlignment="1" applyFont="1" applyNumberFormat="1">
      <alignment horizontal="center"/>
    </xf>
    <xf borderId="0" fillId="0" fontId="12" numFmtId="0" xfId="0" applyFont="1"/>
    <xf borderId="0" fillId="0" fontId="17" numFmtId="0" xfId="0" applyFont="1"/>
    <xf borderId="0" fillId="0" fontId="14" numFmtId="0" xfId="0" applyAlignment="1" applyFont="1">
      <alignment horizontal="left"/>
    </xf>
    <xf borderId="0" fillId="0" fontId="12" numFmtId="0" xfId="0" applyAlignment="1" applyFont="1">
      <alignment horizontal="left"/>
    </xf>
    <xf borderId="0" fillId="0" fontId="14" numFmtId="20" xfId="0" applyAlignment="1" applyFont="1" applyNumberFormat="1">
      <alignment horizontal="center"/>
    </xf>
    <xf borderId="0" fillId="0" fontId="18" numFmtId="49" xfId="0" applyAlignment="1" applyFont="1" applyNumberFormat="1">
      <alignment horizontal="center"/>
    </xf>
    <xf borderId="0" fillId="0" fontId="15" numFmtId="165" xfId="0" applyAlignment="1" applyFont="1" applyNumberFormat="1">
      <alignment horizontal="center"/>
    </xf>
    <xf borderId="0" fillId="0" fontId="15" numFmtId="164" xfId="0" applyAlignment="1" applyFont="1" applyNumberFormat="1">
      <alignment horizontal="center"/>
    </xf>
    <xf borderId="0" fillId="0" fontId="1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247650</xdr:colOff>
      <xdr:row>2</xdr:row>
      <xdr:rowOff>95250</xdr:rowOff>
    </xdr:from>
    <xdr:ext cx="190500" cy="190500"/>
    <xdr:sp>
      <xdr:nvSpPr>
        <xdr:cNvPr id="3" name="Shape 3"/>
        <xdr:cNvSpPr/>
      </xdr:nvSpPr>
      <xdr:spPr>
        <a:xfrm rot="5400000">
          <a:off x="5293613" y="3727613"/>
          <a:ext cx="104775" cy="104775"/>
        </a:xfrm>
        <a:prstGeom prst="triangle">
          <a:avLst>
            <a:gd fmla="val 50000" name="adj"/>
          </a:avLst>
        </a:prstGeom>
        <a:solidFill>
          <a:srgbClr val="FFC000"/>
        </a:solidFill>
        <a:ln cap="flat" cmpd="sng" w="25400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28575</xdr:colOff>
      <xdr:row>0</xdr:row>
      <xdr:rowOff>0</xdr:rowOff>
    </xdr:from>
    <xdr:ext cx="1085850" cy="581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771525</xdr:colOff>
      <xdr:row>23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30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33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39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49</xdr:row>
      <xdr:rowOff>95250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66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69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87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90</xdr:row>
      <xdr:rowOff>114300</xdr:rowOff>
    </xdr:from>
    <xdr:ext cx="133350" cy="133350"/>
    <xdr:pic>
      <xdr:nvPicPr>
        <xdr:cNvPr descr="Avertissement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4" width="6.88"/>
    <col customWidth="1" min="5" max="5" width="7.88"/>
    <col customWidth="1" min="6" max="6" width="32.13"/>
    <col customWidth="1" min="7" max="7" width="8.0"/>
    <col customWidth="1" min="8" max="8" width="24.88"/>
    <col customWidth="1" min="9" max="9" width="10.63"/>
    <col customWidth="1" min="10" max="10" width="11.63"/>
    <col customWidth="1" min="11" max="26" width="10.63"/>
  </cols>
  <sheetData>
    <row r="1" ht="25.5" customHeight="1">
      <c r="A1" s="1" t="s">
        <v>0</v>
      </c>
      <c r="C1" s="2" t="s">
        <v>1</v>
      </c>
      <c r="H1" s="3"/>
      <c r="J1" s="4"/>
    </row>
    <row r="2" ht="16.5" customHeight="1">
      <c r="C2" s="5"/>
      <c r="D2" s="6"/>
      <c r="H2" s="2"/>
      <c r="J2" s="4"/>
    </row>
    <row r="3" ht="25.5" customHeight="1">
      <c r="C3" s="7" t="s">
        <v>2</v>
      </c>
      <c r="H3" s="7"/>
      <c r="J3" s="4"/>
    </row>
    <row r="4" ht="25.5" customHeight="1">
      <c r="C4" s="8" t="s">
        <v>3</v>
      </c>
      <c r="D4" s="9"/>
      <c r="E4" s="9"/>
      <c r="F4" s="10"/>
      <c r="G4" s="11" t="s">
        <v>4</v>
      </c>
      <c r="H4" s="12"/>
      <c r="J4" s="4"/>
    </row>
    <row r="5" ht="12.75" customHeight="1">
      <c r="A5" s="4"/>
      <c r="B5" s="4"/>
      <c r="C5" s="4"/>
      <c r="D5" s="13"/>
      <c r="E5" s="14"/>
      <c r="F5" s="15"/>
      <c r="G5" s="16"/>
      <c r="H5" s="15"/>
      <c r="J5" s="4"/>
    </row>
    <row r="6" ht="12.75" customHeight="1">
      <c r="A6" s="17" t="s">
        <v>5</v>
      </c>
      <c r="B6" s="18" t="s">
        <v>6</v>
      </c>
      <c r="C6" s="18" t="s">
        <v>6</v>
      </c>
      <c r="D6" s="18" t="s">
        <v>6</v>
      </c>
      <c r="E6" s="17" t="s">
        <v>5</v>
      </c>
      <c r="F6" s="19" t="s">
        <v>7</v>
      </c>
      <c r="G6" s="20" t="s">
        <v>8</v>
      </c>
      <c r="H6" s="19" t="s">
        <v>9</v>
      </c>
      <c r="J6" s="4"/>
    </row>
    <row r="7" ht="12.75" customHeight="1">
      <c r="A7" s="21" t="s">
        <v>10</v>
      </c>
      <c r="B7" s="22" t="s">
        <v>11</v>
      </c>
      <c r="C7" s="22" t="s">
        <v>12</v>
      </c>
      <c r="D7" s="22" t="s">
        <v>13</v>
      </c>
      <c r="E7" s="21" t="s">
        <v>14</v>
      </c>
      <c r="F7" s="23"/>
      <c r="G7" s="24"/>
      <c r="H7" s="25"/>
      <c r="J7" s="4"/>
    </row>
    <row r="8" ht="12.75" customHeight="1">
      <c r="A8" s="26"/>
      <c r="B8" s="27"/>
      <c r="C8" s="27"/>
      <c r="D8" s="27"/>
      <c r="E8" s="28"/>
      <c r="F8" s="29" t="s">
        <v>15</v>
      </c>
      <c r="G8" s="30"/>
      <c r="H8" s="31"/>
      <c r="J8" s="4"/>
    </row>
    <row r="9" ht="9.75" customHeight="1">
      <c r="A9" s="32"/>
      <c r="B9" s="33">
        <v>0.5104166666666666</v>
      </c>
      <c r="C9" s="33">
        <v>0.5104166666666666</v>
      </c>
      <c r="D9" s="33">
        <v>0.5104166666666666</v>
      </c>
      <c r="E9" s="32"/>
      <c r="F9" s="34" t="s">
        <v>16</v>
      </c>
      <c r="G9" s="35"/>
      <c r="H9" s="36" t="s">
        <v>17</v>
      </c>
      <c r="J9" s="4"/>
    </row>
    <row r="10" ht="9.75" customHeight="1">
      <c r="A10" s="37"/>
      <c r="B10" s="38"/>
      <c r="C10" s="38"/>
      <c r="D10" s="38"/>
      <c r="E10" s="37"/>
      <c r="F10" s="39" t="s">
        <v>18</v>
      </c>
      <c r="G10" s="40" t="s">
        <v>19</v>
      </c>
      <c r="H10" s="41" t="s">
        <v>20</v>
      </c>
      <c r="J10" s="4"/>
    </row>
    <row r="11" ht="9.75" customHeight="1">
      <c r="A11" s="37"/>
      <c r="B11" s="38"/>
      <c r="C11" s="38"/>
      <c r="D11" s="38"/>
      <c r="E11" s="37"/>
      <c r="F11" s="39" t="s">
        <v>21</v>
      </c>
      <c r="G11" s="40" t="s">
        <v>22</v>
      </c>
      <c r="H11" s="41"/>
      <c r="J11" s="4"/>
    </row>
    <row r="12" ht="9.75" customHeight="1">
      <c r="A12" s="37"/>
      <c r="B12" s="38"/>
      <c r="C12" s="38"/>
      <c r="D12" s="38"/>
      <c r="E12" s="37"/>
      <c r="F12" s="39" t="s">
        <v>23</v>
      </c>
      <c r="G12" s="40" t="s">
        <v>22</v>
      </c>
      <c r="H12" s="41"/>
      <c r="J12" s="4"/>
    </row>
    <row r="13" ht="9.75" customHeight="1">
      <c r="A13" s="37"/>
      <c r="B13" s="38"/>
      <c r="C13" s="38"/>
      <c r="D13" s="38"/>
      <c r="E13" s="37"/>
      <c r="F13" s="39" t="s">
        <v>24</v>
      </c>
      <c r="G13" s="40" t="s">
        <v>22</v>
      </c>
      <c r="H13" s="41" t="s">
        <v>25</v>
      </c>
      <c r="J13" s="4"/>
    </row>
    <row r="14" ht="9.75" customHeight="1">
      <c r="A14" s="37"/>
      <c r="B14" s="38"/>
      <c r="C14" s="38"/>
      <c r="D14" s="38"/>
      <c r="E14" s="37"/>
      <c r="F14" s="39" t="s">
        <v>26</v>
      </c>
      <c r="G14" s="40" t="s">
        <v>22</v>
      </c>
      <c r="H14" s="41"/>
      <c r="J14" s="4"/>
    </row>
    <row r="15" ht="9.75" customHeight="1">
      <c r="A15" s="42">
        <v>0.0</v>
      </c>
      <c r="B15" s="43">
        <v>0.5138888888888888</v>
      </c>
      <c r="C15" s="43">
        <v>0.5138888888888888</v>
      </c>
      <c r="D15" s="43">
        <v>0.5138888888888888</v>
      </c>
      <c r="E15" s="44">
        <v>158.04</v>
      </c>
      <c r="F15" s="45" t="s">
        <v>27</v>
      </c>
      <c r="G15" s="46" t="s">
        <v>22</v>
      </c>
      <c r="H15" s="47" t="s">
        <v>28</v>
      </c>
      <c r="J15" s="4"/>
    </row>
    <row r="16" ht="9.75" customHeight="1">
      <c r="A16" s="37">
        <v>5.95</v>
      </c>
      <c r="B16" s="38">
        <f>heuredepartreel+(A16/48/24)</f>
        <v>0.5190538194</v>
      </c>
      <c r="C16" s="38">
        <f>heuredepartreel+((A16)/(46*24))</f>
        <v>0.5192783816</v>
      </c>
      <c r="D16" s="38">
        <f>heuredepartreel+(A16/44/24)</f>
        <v>0.5195233586</v>
      </c>
      <c r="E16" s="37">
        <f>kmetape-A16</f>
        <v>152.09</v>
      </c>
      <c r="F16" s="39" t="s">
        <v>29</v>
      </c>
      <c r="G16" s="40" t="s">
        <v>22</v>
      </c>
      <c r="H16" s="41" t="s">
        <v>25</v>
      </c>
      <c r="J16" s="4"/>
    </row>
    <row r="17" ht="9.75" customHeight="1">
      <c r="A17" s="37">
        <v>9.49</v>
      </c>
      <c r="B17" s="38">
        <f>heuredepartreel+(A17/48/24)</f>
        <v>0.5221267361</v>
      </c>
      <c r="C17" s="38">
        <f>heuredepartreel+((A17)/(46*24))</f>
        <v>0.5224849034</v>
      </c>
      <c r="D17" s="38">
        <f>heuredepartreel+(A17/44/24)</f>
        <v>0.5228756313</v>
      </c>
      <c r="E17" s="37">
        <f>kmetape-A17</f>
        <v>148.55</v>
      </c>
      <c r="F17" s="48" t="s">
        <v>30</v>
      </c>
      <c r="G17" s="40" t="s">
        <v>22</v>
      </c>
      <c r="H17" s="41" t="s">
        <v>25</v>
      </c>
      <c r="J17" s="4"/>
    </row>
    <row r="18" ht="9.75" customHeight="1">
      <c r="A18" s="37">
        <v>11.17</v>
      </c>
      <c r="B18" s="38">
        <f>heuredepartreel+(A18/48/24)</f>
        <v>0.5235850694</v>
      </c>
      <c r="C18" s="38">
        <f>heuredepartreel+((A18)/(46*24))</f>
        <v>0.5240066425</v>
      </c>
      <c r="D18" s="38">
        <f>heuredepartreel+(A18/44/24)</f>
        <v>0.5244665404</v>
      </c>
      <c r="E18" s="37">
        <f>kmetape-A18</f>
        <v>146.87</v>
      </c>
      <c r="F18" s="49" t="s">
        <v>31</v>
      </c>
      <c r="G18" s="40"/>
      <c r="H18" s="41"/>
      <c r="J18" s="4"/>
    </row>
    <row r="19" ht="9.75" customHeight="1">
      <c r="A19" s="37">
        <v>12.07</v>
      </c>
      <c r="B19" s="38">
        <f>heuredepartreel+(A19/48/24)</f>
        <v>0.5243663194</v>
      </c>
      <c r="C19" s="38">
        <f>heuredepartreel+((A19)/(46*24))</f>
        <v>0.5248218599</v>
      </c>
      <c r="D19" s="38">
        <f>heuredepartreel+(A19/44/24)</f>
        <v>0.5253188131</v>
      </c>
      <c r="E19" s="37">
        <f>kmetape-A19</f>
        <v>145.97</v>
      </c>
      <c r="F19" s="39" t="s">
        <v>32</v>
      </c>
      <c r="G19" s="40" t="s">
        <v>22</v>
      </c>
      <c r="H19" s="50" t="s">
        <v>33</v>
      </c>
      <c r="J19" s="4"/>
    </row>
    <row r="20" ht="9.75" customHeight="1">
      <c r="A20" s="37">
        <v>12.53</v>
      </c>
      <c r="B20" s="38">
        <f>heuredepartreel+(A20/48/24)</f>
        <v>0.524765625</v>
      </c>
      <c r="C20" s="38">
        <f>heuredepartreel+((A20)/(46*24))</f>
        <v>0.5252385266</v>
      </c>
      <c r="D20" s="38">
        <f>heuredepartreel+(A20/44/24)</f>
        <v>0.5257544192</v>
      </c>
      <c r="E20" s="37">
        <f>kmetape-A20</f>
        <v>145.51</v>
      </c>
      <c r="F20" s="39" t="s">
        <v>34</v>
      </c>
      <c r="G20" s="40" t="s">
        <v>35</v>
      </c>
      <c r="H20" s="41" t="s">
        <v>25</v>
      </c>
      <c r="J20" s="4"/>
    </row>
    <row r="21" ht="9.75" customHeight="1">
      <c r="A21" s="37">
        <v>15.38</v>
      </c>
      <c r="B21" s="38">
        <f>heuredepartreel+(A21/48/24)</f>
        <v>0.5272395833</v>
      </c>
      <c r="C21" s="38">
        <f>heuredepartreel+((A21)/(46*24))</f>
        <v>0.5278200483</v>
      </c>
      <c r="D21" s="38">
        <f>heuredepartreel+(A21/44/24)</f>
        <v>0.5284532828</v>
      </c>
      <c r="E21" s="37">
        <f>kmetape-A21</f>
        <v>142.66</v>
      </c>
      <c r="F21" s="39" t="s">
        <v>32</v>
      </c>
      <c r="G21" s="40" t="s">
        <v>36</v>
      </c>
      <c r="H21" s="41" t="s">
        <v>37</v>
      </c>
      <c r="J21" s="4"/>
    </row>
    <row r="22" ht="9.75" customHeight="1">
      <c r="A22" s="37">
        <v>17.24</v>
      </c>
      <c r="B22" s="38">
        <f>heuredepartreel+(A22/48/24)</f>
        <v>0.5288541667</v>
      </c>
      <c r="C22" s="38">
        <f>heuredepartreel+((A22)/(46*24))</f>
        <v>0.5295048309</v>
      </c>
      <c r="D22" s="38">
        <f>heuredepartreel+(A22/44/24)</f>
        <v>0.5302146465</v>
      </c>
      <c r="E22" s="37">
        <f>kmetape-A22</f>
        <v>140.8</v>
      </c>
      <c r="F22" s="51" t="s">
        <v>38</v>
      </c>
      <c r="G22" s="52" t="s">
        <v>36</v>
      </c>
      <c r="H22" s="53" t="s">
        <v>39</v>
      </c>
      <c r="J22" s="4"/>
    </row>
    <row r="23" ht="9.75" customHeight="1">
      <c r="A23" s="37">
        <v>18.22</v>
      </c>
      <c r="B23" s="38">
        <f>heuredepartreel+(A23/48/24)</f>
        <v>0.5297048611</v>
      </c>
      <c r="C23" s="38">
        <f>heuredepartreel+((A23)/(46*24))</f>
        <v>0.5303925121</v>
      </c>
      <c r="D23" s="38">
        <f>heuredepartreel+(A23/44/24)</f>
        <v>0.5311426768</v>
      </c>
      <c r="E23" s="37">
        <f>kmetape-A23</f>
        <v>139.82</v>
      </c>
      <c r="F23" s="48" t="s">
        <v>40</v>
      </c>
      <c r="G23" s="40" t="s">
        <v>41</v>
      </c>
      <c r="H23" s="41" t="s">
        <v>25</v>
      </c>
      <c r="J23" s="4"/>
    </row>
    <row r="24" ht="9.75" customHeight="1">
      <c r="A24" s="37">
        <v>18.22</v>
      </c>
      <c r="B24" s="38">
        <f>heuredepartreel+(A24/48/24)</f>
        <v>0.5297048611</v>
      </c>
      <c r="C24" s="38">
        <f>heuredepartreel+((A24)/(46*24))</f>
        <v>0.5303925121</v>
      </c>
      <c r="D24" s="38">
        <f>heuredepartreel+(A24/44/24)</f>
        <v>0.5311426768</v>
      </c>
      <c r="E24" s="37">
        <f>kmetape-A24</f>
        <v>139.82</v>
      </c>
      <c r="F24" s="54" t="s">
        <v>42</v>
      </c>
      <c r="G24" s="40"/>
      <c r="H24" s="41"/>
      <c r="J24" s="4"/>
    </row>
    <row r="25" ht="9.75" customHeight="1">
      <c r="A25" s="37">
        <v>20.03</v>
      </c>
      <c r="B25" s="38">
        <f>heuredepartreel+(A25/48/24)</f>
        <v>0.5312760417</v>
      </c>
      <c r="C25" s="38">
        <f>heuredepartreel+((A25)/(46*24))</f>
        <v>0.5320320048</v>
      </c>
      <c r="D25" s="38">
        <f>heuredepartreel+(A25/44/24)</f>
        <v>0.5328566919</v>
      </c>
      <c r="E25" s="37">
        <f>kmetape-A25</f>
        <v>138.01</v>
      </c>
      <c r="F25" s="39" t="s">
        <v>43</v>
      </c>
      <c r="G25" s="40" t="s">
        <v>44</v>
      </c>
      <c r="H25" s="55" t="s">
        <v>45</v>
      </c>
      <c r="J25" s="4"/>
    </row>
    <row r="26" ht="9.75" customHeight="1">
      <c r="A26" s="37">
        <v>21.11</v>
      </c>
      <c r="B26" s="38">
        <f>heuredepartreel+(A26/48/24)</f>
        <v>0.5322135417</v>
      </c>
      <c r="C26" s="38">
        <f>heuredepartreel+((A26)/(46*24))</f>
        <v>0.5330102657</v>
      </c>
      <c r="D26" s="38">
        <f>heuredepartreel+(A26/44/24)</f>
        <v>0.5338794192</v>
      </c>
      <c r="E26" s="37">
        <f>kmetape-A26</f>
        <v>136.93</v>
      </c>
      <c r="F26" s="39" t="s">
        <v>46</v>
      </c>
      <c r="G26" s="40" t="s">
        <v>44</v>
      </c>
      <c r="H26" s="41"/>
      <c r="J26" s="4"/>
    </row>
    <row r="27" ht="9.75" customHeight="1">
      <c r="A27" s="37">
        <v>21.2</v>
      </c>
      <c r="B27" s="38">
        <f>heuredepartreel+(A27/48/24)</f>
        <v>0.5322916667</v>
      </c>
      <c r="C27" s="38">
        <f>heuredepartreel+((A27)/(46*24))</f>
        <v>0.5330917874</v>
      </c>
      <c r="D27" s="38">
        <f>heuredepartreel+(A27/44/24)</f>
        <v>0.5339646465</v>
      </c>
      <c r="E27" s="37">
        <f>kmetape-A27</f>
        <v>136.84</v>
      </c>
      <c r="F27" s="39" t="s">
        <v>30</v>
      </c>
      <c r="G27" s="40" t="s">
        <v>47</v>
      </c>
      <c r="H27" s="41" t="s">
        <v>25</v>
      </c>
      <c r="J27" s="4"/>
    </row>
    <row r="28" ht="9.75" customHeight="1">
      <c r="A28" s="37">
        <v>22.15</v>
      </c>
      <c r="B28" s="38">
        <f>heuredepartreel+(A28/48/24)</f>
        <v>0.5331163194</v>
      </c>
      <c r="C28" s="38">
        <f>heuredepartreel+((A28)/(46*24))</f>
        <v>0.5339522947</v>
      </c>
      <c r="D28" s="38">
        <f>heuredepartreel+(A28/44/24)</f>
        <v>0.5348642677</v>
      </c>
      <c r="E28" s="37">
        <f>kmetape-A28</f>
        <v>135.89</v>
      </c>
      <c r="F28" s="56" t="s">
        <v>39</v>
      </c>
      <c r="G28" s="40" t="s">
        <v>48</v>
      </c>
      <c r="H28" s="41"/>
      <c r="J28" s="4"/>
    </row>
    <row r="29" ht="9.75" customHeight="1">
      <c r="A29" s="37"/>
      <c r="B29" s="38"/>
      <c r="C29" s="38"/>
      <c r="D29" s="38"/>
      <c r="E29" s="37">
        <f>kmetape-A29</f>
        <v>158.04</v>
      </c>
      <c r="F29" s="49" t="s">
        <v>49</v>
      </c>
      <c r="G29" s="40" t="s">
        <v>48</v>
      </c>
      <c r="H29" s="41"/>
      <c r="J29" s="4"/>
    </row>
    <row r="30" ht="9.75" customHeight="1">
      <c r="A30" s="37">
        <v>22.84</v>
      </c>
      <c r="B30" s="38">
        <f>heuredepartreel+(A30/48/24)</f>
        <v>0.5337152778</v>
      </c>
      <c r="C30" s="38">
        <f>heuredepartreel+((A30)/(46*24))</f>
        <v>0.5345772947</v>
      </c>
      <c r="D30" s="38">
        <f>heuredepartreel+(A30/44/24)</f>
        <v>0.5355176768</v>
      </c>
      <c r="E30" s="37">
        <f>kmetape-A30</f>
        <v>135.2</v>
      </c>
      <c r="F30" s="39" t="s">
        <v>50</v>
      </c>
      <c r="G30" s="40" t="s">
        <v>51</v>
      </c>
      <c r="H30" s="41" t="s">
        <v>52</v>
      </c>
      <c r="J30" s="4"/>
    </row>
    <row r="31" ht="9.75" customHeight="1">
      <c r="A31" s="37">
        <v>25.42</v>
      </c>
      <c r="B31" s="38">
        <f>heuredepartreel+(A31/48/24)</f>
        <v>0.5359548611</v>
      </c>
      <c r="C31" s="38">
        <f>heuredepartreel+((A31)/(46*24))</f>
        <v>0.5369142512</v>
      </c>
      <c r="D31" s="38">
        <f>heuredepartreel+(A31/44/24)</f>
        <v>0.5379608586</v>
      </c>
      <c r="E31" s="37">
        <f>kmetape-A31</f>
        <v>132.62</v>
      </c>
      <c r="F31" s="39" t="s">
        <v>53</v>
      </c>
      <c r="G31" s="40" t="s">
        <v>54</v>
      </c>
      <c r="H31" s="41"/>
      <c r="J31" s="4"/>
    </row>
    <row r="32" ht="9.75" customHeight="1">
      <c r="A32" s="37">
        <v>26.19</v>
      </c>
      <c r="B32" s="38">
        <f>heuredepartreel+(A32/48/24)</f>
        <v>0.5366232639</v>
      </c>
      <c r="C32" s="38">
        <f>heuredepartreel+((A32)/(46*24))</f>
        <v>0.537611715</v>
      </c>
      <c r="D32" s="38">
        <f>heuredepartreel+(A32/44/24)</f>
        <v>0.5386900253</v>
      </c>
      <c r="E32" s="37">
        <f>kmetape-A32</f>
        <v>131.85</v>
      </c>
      <c r="F32" s="49" t="s">
        <v>55</v>
      </c>
      <c r="G32" s="40" t="s">
        <v>54</v>
      </c>
      <c r="H32" s="55" t="s">
        <v>56</v>
      </c>
      <c r="J32" s="4"/>
    </row>
    <row r="33" ht="9.75" customHeight="1">
      <c r="A33" s="37">
        <v>27.01</v>
      </c>
      <c r="B33" s="38">
        <f>heuredepartreel+(A33/48/24)</f>
        <v>0.5373350694</v>
      </c>
      <c r="C33" s="38">
        <f>heuredepartreel+((A33)/(46*24))</f>
        <v>0.5383544686</v>
      </c>
      <c r="D33" s="38">
        <f>heuredepartreel+(A33/44/24)</f>
        <v>0.5394665404</v>
      </c>
      <c r="E33" s="37">
        <f>kmetape-A33</f>
        <v>131.03</v>
      </c>
      <c r="F33" s="39" t="s">
        <v>57</v>
      </c>
      <c r="G33" s="40" t="s">
        <v>54</v>
      </c>
      <c r="H33" s="41" t="s">
        <v>58</v>
      </c>
      <c r="J33" s="4"/>
    </row>
    <row r="34" ht="9.75" customHeight="1">
      <c r="A34" s="37">
        <v>28.37</v>
      </c>
      <c r="B34" s="38">
        <f>heuredepartreel+(A34/48/24)</f>
        <v>0.538515625</v>
      </c>
      <c r="C34" s="38">
        <f>heuredepartreel+((A34)/(46*24))</f>
        <v>0.5395863527</v>
      </c>
      <c r="D34" s="38">
        <f>heuredepartreel+(A34/44/24)</f>
        <v>0.5407544192</v>
      </c>
      <c r="E34" s="37">
        <f>kmetape-A34</f>
        <v>129.67</v>
      </c>
      <c r="F34" s="39" t="s">
        <v>40</v>
      </c>
      <c r="G34" s="40" t="s">
        <v>59</v>
      </c>
      <c r="H34" s="41" t="s">
        <v>25</v>
      </c>
      <c r="J34" s="4"/>
    </row>
    <row r="35" ht="9.75" customHeight="1">
      <c r="A35" s="37"/>
      <c r="B35" s="38"/>
      <c r="C35" s="38"/>
      <c r="D35" s="38"/>
      <c r="E35" s="37">
        <f>kmetape-A35</f>
        <v>158.04</v>
      </c>
      <c r="F35" s="49" t="s">
        <v>60</v>
      </c>
      <c r="G35" s="40" t="s">
        <v>61</v>
      </c>
      <c r="H35" s="55" t="s">
        <v>56</v>
      </c>
      <c r="J35" s="4"/>
    </row>
    <row r="36" ht="9.75" customHeight="1">
      <c r="A36" s="37">
        <v>30.33</v>
      </c>
      <c r="B36" s="38">
        <f>heuredepartreel+(A36/48/24)</f>
        <v>0.5402170139</v>
      </c>
      <c r="C36" s="38">
        <f>heuredepartreel+((A36)/(46*24))</f>
        <v>0.541361715</v>
      </c>
      <c r="D36" s="38">
        <f>heuredepartreel+(A36/44/24)</f>
        <v>0.5426104798</v>
      </c>
      <c r="E36" s="37">
        <f>kmetape-A36</f>
        <v>127.71</v>
      </c>
      <c r="F36" s="39" t="s">
        <v>62</v>
      </c>
      <c r="G36" s="57" t="s">
        <v>61</v>
      </c>
      <c r="H36" s="41" t="s">
        <v>25</v>
      </c>
      <c r="J36" s="4"/>
    </row>
    <row r="37" ht="9.75" customHeight="1">
      <c r="A37" s="37">
        <v>30.67</v>
      </c>
      <c r="B37" s="38">
        <f>heuredepartreel+(A37/48/24)</f>
        <v>0.5405121528</v>
      </c>
      <c r="C37" s="38">
        <f>heuredepartreel+((A37)/(46*24))</f>
        <v>0.541669686</v>
      </c>
      <c r="D37" s="38">
        <f>heuredepartreel+(A37/44/24)</f>
        <v>0.5429324495</v>
      </c>
      <c r="E37" s="37">
        <f>kmetape-A37</f>
        <v>127.37</v>
      </c>
      <c r="F37" s="39" t="s">
        <v>63</v>
      </c>
      <c r="G37" s="57" t="s">
        <v>64</v>
      </c>
      <c r="H37" s="41" t="s">
        <v>33</v>
      </c>
      <c r="J37" s="4"/>
    </row>
    <row r="38" ht="9.75" customHeight="1">
      <c r="A38" s="37">
        <v>31.16</v>
      </c>
      <c r="B38" s="38">
        <f>heuredepartreel+(A38/48/24)</f>
        <v>0.5409375</v>
      </c>
      <c r="C38" s="38">
        <f>heuredepartreel+((A38)/(46*24))</f>
        <v>0.5421135266</v>
      </c>
      <c r="D38" s="38">
        <f>heuredepartreel+(A38/44/24)</f>
        <v>0.5433964646</v>
      </c>
      <c r="E38" s="37">
        <f>kmetape-A38</f>
        <v>126.88</v>
      </c>
      <c r="F38" s="39" t="s">
        <v>65</v>
      </c>
      <c r="G38" s="57" t="s">
        <v>66</v>
      </c>
      <c r="H38" s="41"/>
      <c r="J38" s="4"/>
    </row>
    <row r="39" ht="9.75" customHeight="1">
      <c r="A39" s="37">
        <v>31.26</v>
      </c>
      <c r="B39" s="38">
        <f>heuredepartreel+(A39/48/24)</f>
        <v>0.5410243056</v>
      </c>
      <c r="C39" s="38">
        <f>heuredepartreel+((A39)/(46*24))</f>
        <v>0.5422041063</v>
      </c>
      <c r="D39" s="38">
        <f>heuredepartreel+(A39/44/24)</f>
        <v>0.5434911616</v>
      </c>
      <c r="E39" s="37">
        <f>kmetape-A39</f>
        <v>126.78</v>
      </c>
      <c r="F39" s="39" t="s">
        <v>67</v>
      </c>
      <c r="G39" s="57" t="s">
        <v>66</v>
      </c>
      <c r="H39" s="41" t="s">
        <v>68</v>
      </c>
      <c r="J39" s="4"/>
    </row>
    <row r="40" ht="9.75" customHeight="1">
      <c r="A40" s="37">
        <v>31.61</v>
      </c>
      <c r="B40" s="38">
        <f>heuredepartreel+(A40/48/24)</f>
        <v>0.541328125</v>
      </c>
      <c r="C40" s="38">
        <f>heuredepartreel+((A40)/(46*24))</f>
        <v>0.5425211353</v>
      </c>
      <c r="D40" s="38">
        <f>heuredepartreel+(A40/44/24)</f>
        <v>0.543822601</v>
      </c>
      <c r="E40" s="37">
        <f>kmetape-A40</f>
        <v>126.43</v>
      </c>
      <c r="F40" s="39" t="s">
        <v>69</v>
      </c>
      <c r="G40" s="57" t="s">
        <v>66</v>
      </c>
      <c r="H40" s="41"/>
      <c r="J40" s="4"/>
    </row>
    <row r="41" ht="9.75" customHeight="1">
      <c r="A41" s="37">
        <v>33.79</v>
      </c>
      <c r="B41" s="38">
        <f>heuredepartreel+(A41/48/24)</f>
        <v>0.5432204861</v>
      </c>
      <c r="C41" s="38">
        <f>heuredepartreel+((A41)/(46*24))</f>
        <v>0.5444957729</v>
      </c>
      <c r="D41" s="38">
        <f>heuredepartreel+(A41/44/24)</f>
        <v>0.5458869949</v>
      </c>
      <c r="E41" s="37">
        <f>kmetape-A41</f>
        <v>124.25</v>
      </c>
      <c r="F41" s="49" t="s">
        <v>70</v>
      </c>
      <c r="G41" s="57" t="s">
        <v>66</v>
      </c>
      <c r="H41" s="55" t="s">
        <v>56</v>
      </c>
      <c r="J41" s="4"/>
    </row>
    <row r="42" ht="9.75" customHeight="1">
      <c r="A42" s="37">
        <v>33.84</v>
      </c>
      <c r="B42" s="38">
        <f>heuredepartreel+(A42/48/24)</f>
        <v>0.5432638889</v>
      </c>
      <c r="C42" s="38">
        <f>heuredepartreel+((A42)/(46*24))</f>
        <v>0.5445410628</v>
      </c>
      <c r="D42" s="38">
        <f>heuredepartreel+(A42/44/24)</f>
        <v>0.5459343434</v>
      </c>
      <c r="E42" s="37">
        <f>kmetape-A42</f>
        <v>124.2</v>
      </c>
      <c r="F42" s="39" t="s">
        <v>71</v>
      </c>
      <c r="G42" s="57" t="s">
        <v>66</v>
      </c>
      <c r="H42" s="41" t="s">
        <v>25</v>
      </c>
      <c r="J42" s="4"/>
    </row>
    <row r="43" ht="9.75" customHeight="1">
      <c r="A43" s="37">
        <v>34.4</v>
      </c>
      <c r="B43" s="38">
        <f>heuredepartreel+(A43/48/24)</f>
        <v>0.54375</v>
      </c>
      <c r="C43" s="38">
        <f>heuredepartreel+((A43)/(46*24))</f>
        <v>0.5450483092</v>
      </c>
      <c r="D43" s="38">
        <f>heuredepartreel+(A43/44/24)</f>
        <v>0.5464646465</v>
      </c>
      <c r="E43" s="37">
        <f>kmetape-A43</f>
        <v>123.64</v>
      </c>
      <c r="F43" s="39" t="s">
        <v>72</v>
      </c>
      <c r="G43" s="57" t="s">
        <v>73</v>
      </c>
      <c r="H43" s="41" t="s">
        <v>58</v>
      </c>
      <c r="J43" s="4"/>
      <c r="K43" s="13"/>
    </row>
    <row r="44" ht="9.75" customHeight="1">
      <c r="A44" s="37">
        <v>34.83</v>
      </c>
      <c r="B44" s="38">
        <f>heuredepartreel+(A44/48/24)</f>
        <v>0.5441232639</v>
      </c>
      <c r="C44" s="38">
        <f>heuredepartreel+((A44)/(46*24))</f>
        <v>0.5454378019</v>
      </c>
      <c r="D44" s="38">
        <f>heuredepartreel+(A44/44/24)</f>
        <v>0.5468718434</v>
      </c>
      <c r="E44" s="37">
        <f>kmetape-A44</f>
        <v>123.21</v>
      </c>
      <c r="F44" s="39" t="s">
        <v>74</v>
      </c>
      <c r="G44" s="58" t="s">
        <v>54</v>
      </c>
      <c r="H44" s="39" t="s">
        <v>75</v>
      </c>
      <c r="J44" s="4"/>
    </row>
    <row r="45" ht="9.75" customHeight="1">
      <c r="A45" s="37">
        <v>34.91</v>
      </c>
      <c r="B45" s="38">
        <f>heuredepartreel+(A45/48/24)</f>
        <v>0.5441927083</v>
      </c>
      <c r="C45" s="38">
        <f>heuredepartreel+((A45)/(46*24))</f>
        <v>0.5455102657</v>
      </c>
      <c r="D45" s="38">
        <f>heuredepartreel+(A45/44/24)</f>
        <v>0.546947601</v>
      </c>
      <c r="E45" s="37">
        <f>kmetape-A45</f>
        <v>123.13</v>
      </c>
      <c r="F45" s="39" t="s">
        <v>76</v>
      </c>
      <c r="G45" s="58" t="s">
        <v>77</v>
      </c>
      <c r="H45" s="39"/>
      <c r="J45" s="4"/>
    </row>
    <row r="46" ht="9.75" customHeight="1">
      <c r="A46" s="37">
        <v>35.34</v>
      </c>
      <c r="B46" s="38">
        <f>heuredepartreel+(A46/48/24)</f>
        <v>0.5445659722</v>
      </c>
      <c r="C46" s="38">
        <f>heuredepartreel+((A46)/(46*24))</f>
        <v>0.5458997585</v>
      </c>
      <c r="D46" s="38">
        <f>heuredepartreel+(A46/44/24)</f>
        <v>0.547354798</v>
      </c>
      <c r="E46" s="37">
        <f>kmetape-A46</f>
        <v>122.7</v>
      </c>
      <c r="F46" s="39" t="s">
        <v>78</v>
      </c>
      <c r="G46" s="58" t="s">
        <v>79</v>
      </c>
      <c r="H46" s="39"/>
      <c r="J46" s="4"/>
      <c r="K46" s="13"/>
    </row>
    <row r="47" ht="9.75" customHeight="1">
      <c r="A47" s="37">
        <v>37.99</v>
      </c>
      <c r="B47" s="38">
        <f>heuredepartreel+(A47/48/24)</f>
        <v>0.5468663194</v>
      </c>
      <c r="C47" s="38">
        <f>heuredepartreel+((A47)/(46*24))</f>
        <v>0.5483001208</v>
      </c>
      <c r="D47" s="38">
        <f>heuredepartreel+(A47/44/24)</f>
        <v>0.5498642677</v>
      </c>
      <c r="E47" s="37">
        <f>kmetape-A47</f>
        <v>120.05</v>
      </c>
      <c r="F47" s="59" t="s">
        <v>80</v>
      </c>
      <c r="G47" s="60" t="s">
        <v>79</v>
      </c>
      <c r="H47" s="61" t="s">
        <v>81</v>
      </c>
      <c r="J47" s="4"/>
    </row>
    <row r="48" ht="9.75" customHeight="1">
      <c r="A48" s="37">
        <v>37.99</v>
      </c>
      <c r="B48" s="38">
        <f>heuredepartreel+(A48/48/24)</f>
        <v>0.5468663194</v>
      </c>
      <c r="C48" s="38">
        <f>heuredepartreel+((A48)/(46*24))</f>
        <v>0.5483001208</v>
      </c>
      <c r="D48" s="38">
        <f>heuredepartreel+(A48/44/24)</f>
        <v>0.5498642677</v>
      </c>
      <c r="E48" s="37">
        <f>kmetape-A48</f>
        <v>120.05</v>
      </c>
      <c r="F48" s="62" t="s">
        <v>82</v>
      </c>
      <c r="G48" s="63" t="s">
        <v>79</v>
      </c>
      <c r="H48" s="64"/>
      <c r="J48" s="65"/>
      <c r="K48" s="66"/>
      <c r="L48" s="67"/>
    </row>
    <row r="49" ht="9.75" customHeight="1">
      <c r="A49" s="37">
        <v>41.26</v>
      </c>
      <c r="B49" s="38">
        <f>heuredepartreel+(A49/48/24)</f>
        <v>0.5497048611</v>
      </c>
      <c r="C49" s="38">
        <f>heuredepartreel+((A49)/(46*24))</f>
        <v>0.5512620773</v>
      </c>
      <c r="D49" s="38">
        <f>heuredepartreel+(A49/44/24)</f>
        <v>0.5529608586</v>
      </c>
      <c r="E49" s="37">
        <f>kmetape-A49</f>
        <v>116.78</v>
      </c>
      <c r="F49" s="68" t="s">
        <v>62</v>
      </c>
      <c r="G49" s="69" t="s">
        <v>79</v>
      </c>
      <c r="H49" s="39" t="s">
        <v>25</v>
      </c>
      <c r="J49" s="4"/>
    </row>
    <row r="50" ht="9.75" customHeight="1">
      <c r="A50" s="37">
        <v>41.7</v>
      </c>
      <c r="B50" s="38">
        <f>heuredepartreel+(A50/48/24)</f>
        <v>0.5500868056</v>
      </c>
      <c r="C50" s="38">
        <f>heuredepartreel+((A50)/(46*24))</f>
        <v>0.551660628</v>
      </c>
      <c r="D50" s="38">
        <f>heuredepartreel+(A50/44/24)</f>
        <v>0.5533775253</v>
      </c>
      <c r="E50" s="37">
        <f>kmetape-A50</f>
        <v>116.34</v>
      </c>
      <c r="F50" s="62" t="s">
        <v>83</v>
      </c>
      <c r="G50" s="63" t="s">
        <v>79</v>
      </c>
      <c r="H50" s="64" t="s">
        <v>84</v>
      </c>
      <c r="J50" s="65"/>
      <c r="K50" s="66"/>
      <c r="L50" s="67"/>
    </row>
    <row r="51" ht="9.75" customHeight="1">
      <c r="A51" s="37">
        <v>42.73</v>
      </c>
      <c r="B51" s="38">
        <f>heuredepartreel+(A51/48/24)</f>
        <v>0.5509809028</v>
      </c>
      <c r="C51" s="38">
        <f>heuredepartreel+((A51)/(46*24))</f>
        <v>0.552593599</v>
      </c>
      <c r="D51" s="38">
        <f>heuredepartreel+(A51/44/24)</f>
        <v>0.554352904</v>
      </c>
      <c r="E51" s="37">
        <f>kmetape-A51</f>
        <v>115.31</v>
      </c>
      <c r="F51" s="70" t="s">
        <v>85</v>
      </c>
      <c r="G51" s="69" t="s">
        <v>79</v>
      </c>
      <c r="H51" s="55" t="s">
        <v>56</v>
      </c>
      <c r="J51" s="4"/>
      <c r="L51" s="13"/>
    </row>
    <row r="52" ht="9.75" customHeight="1">
      <c r="A52" s="37">
        <v>43.68</v>
      </c>
      <c r="B52" s="38">
        <f>heuredepartreel+(A52/48/24)</f>
        <v>0.5518055556</v>
      </c>
      <c r="C52" s="38">
        <f>heuredepartreel+((A52)/(46*24))</f>
        <v>0.5534541063</v>
      </c>
      <c r="D52" s="38">
        <f>heuredepartreel+(A52/44/24)</f>
        <v>0.5552525253</v>
      </c>
      <c r="E52" s="37">
        <f>kmetape-A52</f>
        <v>114.36</v>
      </c>
      <c r="F52" s="68" t="s">
        <v>86</v>
      </c>
      <c r="G52" s="69" t="s">
        <v>79</v>
      </c>
      <c r="H52" s="39" t="s">
        <v>87</v>
      </c>
      <c r="J52" s="4"/>
    </row>
    <row r="53" ht="9.75" customHeight="1">
      <c r="A53" s="37">
        <v>44.7</v>
      </c>
      <c r="B53" s="38">
        <f>heuredepartreel+(A53/48/24)</f>
        <v>0.5526909722</v>
      </c>
      <c r="C53" s="38">
        <f>heuredepartreel+((A53)/(46*24))</f>
        <v>0.5543780193</v>
      </c>
      <c r="D53" s="38">
        <f>heuredepartreel+(A53/44/24)</f>
        <v>0.5562184343</v>
      </c>
      <c r="E53" s="37">
        <f>kmetape-A53</f>
        <v>113.34</v>
      </c>
      <c r="F53" s="39" t="s">
        <v>88</v>
      </c>
      <c r="G53" s="57" t="s">
        <v>89</v>
      </c>
      <c r="H53" s="41"/>
      <c r="J53" s="4"/>
      <c r="K53" s="71"/>
    </row>
    <row r="54" ht="9.75" customHeight="1">
      <c r="A54" s="37">
        <v>45.67</v>
      </c>
      <c r="B54" s="38">
        <f>heuredepartreel+(A54/48/24)</f>
        <v>0.5535329861</v>
      </c>
      <c r="C54" s="38">
        <f>heuredepartreel+((A54)/(46*24))</f>
        <v>0.5552566425</v>
      </c>
      <c r="D54" s="38">
        <f>heuredepartreel+(A54/44/24)</f>
        <v>0.5571369949</v>
      </c>
      <c r="E54" s="37">
        <f>kmetape-A54</f>
        <v>112.37</v>
      </c>
      <c r="F54" s="72" t="s">
        <v>90</v>
      </c>
      <c r="G54" s="73" t="s">
        <v>91</v>
      </c>
      <c r="H54" s="39" t="s">
        <v>25</v>
      </c>
      <c r="J54" s="4"/>
      <c r="K54" s="71"/>
    </row>
    <row r="55" ht="9.75" customHeight="1">
      <c r="A55" s="37">
        <v>47.3</v>
      </c>
      <c r="B55" s="38">
        <f>heuredepartreel+(A55/48/24)</f>
        <v>0.5549479167</v>
      </c>
      <c r="C55" s="38">
        <f>heuredepartreel+((A55)/(46*24))</f>
        <v>0.5567330918</v>
      </c>
      <c r="D55" s="38">
        <f>heuredepartreel+(A55/44/24)</f>
        <v>0.5586805556</v>
      </c>
      <c r="E55" s="37">
        <f>kmetape-A55</f>
        <v>110.74</v>
      </c>
      <c r="F55" s="39" t="s">
        <v>88</v>
      </c>
      <c r="G55" s="57" t="s">
        <v>92</v>
      </c>
      <c r="H55" s="41" t="s">
        <v>25</v>
      </c>
      <c r="J55" s="4"/>
    </row>
    <row r="56" ht="9.75" customHeight="1">
      <c r="A56" s="37">
        <v>48.21</v>
      </c>
      <c r="B56" s="38">
        <f>heuredepartreel+(A56/48/24)</f>
        <v>0.5557378472</v>
      </c>
      <c r="C56" s="38">
        <f>heuredepartreel+((A56)/(46*24))</f>
        <v>0.5575573671</v>
      </c>
      <c r="D56" s="38">
        <f>heuredepartreel+(A56/44/24)</f>
        <v>0.559542298</v>
      </c>
      <c r="E56" s="37">
        <f>kmetape-A56</f>
        <v>109.83</v>
      </c>
      <c r="F56" s="74" t="s">
        <v>30</v>
      </c>
      <c r="G56" s="57" t="s">
        <v>93</v>
      </c>
      <c r="H56" s="41" t="s">
        <v>25</v>
      </c>
      <c r="J56" s="4"/>
    </row>
    <row r="57" ht="9.75" customHeight="1">
      <c r="A57" s="37">
        <v>52.35</v>
      </c>
      <c r="B57" s="38">
        <f>heuredepartreel+(A57/48/24)</f>
        <v>0.5593315972</v>
      </c>
      <c r="C57" s="38">
        <f>heuredepartreel+((A57)/(46*24))</f>
        <v>0.5613073671</v>
      </c>
      <c r="D57" s="38">
        <f>heuredepartreel+(A57/44/24)</f>
        <v>0.5634627525</v>
      </c>
      <c r="E57" s="37">
        <f>kmetape-A57</f>
        <v>105.69</v>
      </c>
      <c r="F57" s="39" t="s">
        <v>30</v>
      </c>
      <c r="G57" s="57" t="s">
        <v>94</v>
      </c>
      <c r="H57" s="41" t="s">
        <v>25</v>
      </c>
      <c r="J57" s="4"/>
    </row>
    <row r="58" ht="9.75" customHeight="1">
      <c r="A58" s="37">
        <v>52.4</v>
      </c>
      <c r="B58" s="38">
        <f>heuredepartreel+(A58/48/24)</f>
        <v>0.559375</v>
      </c>
      <c r="C58" s="38">
        <f>heuredepartreel+((A58)/(46*24))</f>
        <v>0.561352657</v>
      </c>
      <c r="D58" s="38">
        <f>heuredepartreel+(A58/44/24)</f>
        <v>0.563510101</v>
      </c>
      <c r="E58" s="37">
        <f>kmetape-A58</f>
        <v>105.64</v>
      </c>
      <c r="F58" s="49" t="s">
        <v>95</v>
      </c>
      <c r="G58" s="40" t="s">
        <v>96</v>
      </c>
      <c r="H58" s="41" t="s">
        <v>25</v>
      </c>
      <c r="J58" s="4"/>
    </row>
    <row r="59" ht="9.75" customHeight="1">
      <c r="A59" s="37">
        <v>53.33</v>
      </c>
      <c r="B59" s="38">
        <f>heuredepartreel+(A59/48/24)</f>
        <v>0.5601822917</v>
      </c>
      <c r="C59" s="38">
        <f>heuredepartreel+((A59)/(46*24))</f>
        <v>0.5621950483</v>
      </c>
      <c r="D59" s="38">
        <f>heuredepartreel+(A59/44/24)</f>
        <v>0.5643907828</v>
      </c>
      <c r="E59" s="37">
        <f>kmetape-A59</f>
        <v>104.71</v>
      </c>
      <c r="F59" s="39" t="s">
        <v>62</v>
      </c>
      <c r="G59" s="57" t="s">
        <v>96</v>
      </c>
      <c r="H59" s="41" t="s">
        <v>25</v>
      </c>
      <c r="J59" s="4"/>
    </row>
    <row r="60" ht="9.75" customHeight="1">
      <c r="A60" s="75">
        <v>58.25</v>
      </c>
      <c r="B60" s="38">
        <f>heuredepartreel+(A60/48/24)</f>
        <v>0.564453125</v>
      </c>
      <c r="C60" s="38">
        <f>heuredepartreel+((A60)/(46*24))</f>
        <v>0.56665157</v>
      </c>
      <c r="D60" s="38">
        <f>heuredepartreel+(A60/44/24)</f>
        <v>0.5690498737</v>
      </c>
      <c r="E60" s="37">
        <f>kmetape-A60</f>
        <v>99.79</v>
      </c>
      <c r="F60" s="76" t="s">
        <v>69</v>
      </c>
      <c r="G60" s="77" t="s">
        <v>97</v>
      </c>
      <c r="H60" s="78" t="s">
        <v>25</v>
      </c>
      <c r="J60" s="4"/>
    </row>
    <row r="61" ht="9.75" customHeight="1">
      <c r="A61" s="75">
        <v>59.08</v>
      </c>
      <c r="B61" s="38">
        <f>heuredepartreel+(A61/48/24)</f>
        <v>0.5651736111</v>
      </c>
      <c r="C61" s="38">
        <f>heuredepartreel+((A61)/(46*24))</f>
        <v>0.5674033816</v>
      </c>
      <c r="D61" s="38">
        <f>heuredepartreel+(A61/44/24)</f>
        <v>0.5698358586</v>
      </c>
      <c r="E61" s="37">
        <f>kmetape-A61</f>
        <v>98.96</v>
      </c>
      <c r="F61" s="79" t="s">
        <v>98</v>
      </c>
      <c r="G61" s="77" t="s">
        <v>99</v>
      </c>
      <c r="H61" s="55" t="s">
        <v>56</v>
      </c>
      <c r="J61" s="4"/>
    </row>
    <row r="62" ht="9.75" customHeight="1">
      <c r="A62" s="75">
        <v>59.4</v>
      </c>
      <c r="B62" s="38">
        <f>heuredepartreel+(A62/48/24)</f>
        <v>0.5654513889</v>
      </c>
      <c r="C62" s="38">
        <f>heuredepartreel+((A62)/(46*24))</f>
        <v>0.5676932367</v>
      </c>
      <c r="D62" s="38">
        <f>heuredepartreel+(A62/44/24)</f>
        <v>0.5701388889</v>
      </c>
      <c r="E62" s="37">
        <f>kmetape-A62</f>
        <v>98.64</v>
      </c>
      <c r="F62" s="76" t="s">
        <v>100</v>
      </c>
      <c r="G62" s="77" t="s">
        <v>101</v>
      </c>
      <c r="H62" s="78" t="s">
        <v>102</v>
      </c>
      <c r="J62" s="4"/>
    </row>
    <row r="63" ht="9.75" customHeight="1">
      <c r="A63" s="75">
        <v>61.07</v>
      </c>
      <c r="B63" s="38">
        <f>heuredepartreel+(A63/48/24)</f>
        <v>0.5669010417</v>
      </c>
      <c r="C63" s="38">
        <f>heuredepartreel+((A63)/(46*24))</f>
        <v>0.5692059179</v>
      </c>
      <c r="D63" s="38">
        <f>heuredepartreel+(A63/44/24)</f>
        <v>0.5717203283</v>
      </c>
      <c r="E63" s="37">
        <f>kmetape-A63</f>
        <v>96.97</v>
      </c>
      <c r="F63" s="76" t="s">
        <v>69</v>
      </c>
      <c r="G63" s="77" t="s">
        <v>103</v>
      </c>
      <c r="H63" s="80"/>
      <c r="J63" s="4"/>
    </row>
    <row r="64" ht="9.75" customHeight="1">
      <c r="A64" s="75">
        <v>61.54</v>
      </c>
      <c r="B64" s="38">
        <f>heuredepartreel+(A64/48/24)</f>
        <v>0.5673090278</v>
      </c>
      <c r="C64" s="38">
        <f>heuredepartreel+((A64)/(46*24))</f>
        <v>0.5696316425</v>
      </c>
      <c r="D64" s="38">
        <f>heuredepartreel+(A64/44/24)</f>
        <v>0.572165404</v>
      </c>
      <c r="E64" s="37">
        <f>kmetape-A64</f>
        <v>96.5</v>
      </c>
      <c r="F64" s="49" t="s">
        <v>104</v>
      </c>
      <c r="G64" s="57" t="s">
        <v>105</v>
      </c>
      <c r="H64" s="55" t="s">
        <v>56</v>
      </c>
      <c r="J64" s="4"/>
    </row>
    <row r="65" ht="9.75" customHeight="1">
      <c r="A65" s="75">
        <v>63.92</v>
      </c>
      <c r="B65" s="38">
        <f>heuredepartreel+(A65/48/24)</f>
        <v>0.569375</v>
      </c>
      <c r="C65" s="38">
        <f>heuredepartreel+((A65)/(46*24))</f>
        <v>0.5717874396</v>
      </c>
      <c r="D65" s="38">
        <f>heuredepartreel+(A65/44/24)</f>
        <v>0.5744191919</v>
      </c>
      <c r="E65" s="37">
        <f>kmetape-A65</f>
        <v>94.12</v>
      </c>
      <c r="F65" s="49" t="s">
        <v>106</v>
      </c>
      <c r="G65" s="57" t="s">
        <v>105</v>
      </c>
      <c r="H65" s="41"/>
      <c r="J65" s="4"/>
    </row>
    <row r="66" ht="9.75" customHeight="1">
      <c r="A66" s="75">
        <v>65.5</v>
      </c>
      <c r="B66" s="38">
        <f>heuredepartreel+(A66/48/24)</f>
        <v>0.5707465278</v>
      </c>
      <c r="C66" s="38">
        <f>heuredepartreel+((A66)/(46*24))</f>
        <v>0.573218599</v>
      </c>
      <c r="D66" s="38">
        <f>heuredepartreel+(A66/44/24)</f>
        <v>0.575915404</v>
      </c>
      <c r="E66" s="37">
        <f>kmetape-A66</f>
        <v>92.54</v>
      </c>
      <c r="F66" s="39" t="s">
        <v>107</v>
      </c>
      <c r="G66" s="57" t="s">
        <v>108</v>
      </c>
      <c r="H66" s="39"/>
      <c r="J66" s="4"/>
    </row>
    <row r="67" ht="9.75" customHeight="1">
      <c r="A67" s="75">
        <v>66.34</v>
      </c>
      <c r="B67" s="38">
        <f>heuredepartreel+(A67/48/24)</f>
        <v>0.5714756944</v>
      </c>
      <c r="C67" s="38">
        <f>heuredepartreel+((A67)/(46*24))</f>
        <v>0.5739794686</v>
      </c>
      <c r="D67" s="38">
        <f>heuredepartreel+(A67/44/24)</f>
        <v>0.5767108586</v>
      </c>
      <c r="E67" s="37">
        <f>kmetape-A67</f>
        <v>91.7</v>
      </c>
      <c r="F67" s="39" t="s">
        <v>88</v>
      </c>
      <c r="G67" s="57" t="s">
        <v>109</v>
      </c>
      <c r="H67" s="41"/>
      <c r="J67" s="4"/>
    </row>
    <row r="68" ht="9.75" customHeight="1">
      <c r="A68" s="75">
        <v>66.7</v>
      </c>
      <c r="B68" s="38">
        <f>heuredepartreel+(A68/48/24)</f>
        <v>0.5717881944</v>
      </c>
      <c r="C68" s="38">
        <f>heuredepartreel+((A68)/(46*24))</f>
        <v>0.5743055556</v>
      </c>
      <c r="D68" s="38">
        <f>heuredepartreel+(A68/44/24)</f>
        <v>0.5770517677</v>
      </c>
      <c r="E68" s="37">
        <f>kmetape-A68</f>
        <v>91.34</v>
      </c>
      <c r="F68" s="49" t="s">
        <v>110</v>
      </c>
      <c r="G68" s="57" t="s">
        <v>109</v>
      </c>
      <c r="H68" s="55" t="s">
        <v>56</v>
      </c>
      <c r="J68" s="4"/>
    </row>
    <row r="69" ht="9.75" customHeight="1">
      <c r="A69" s="75">
        <v>66.76</v>
      </c>
      <c r="B69" s="38">
        <f>heuredepartreel+(A69/48/24)</f>
        <v>0.5718402778</v>
      </c>
      <c r="C69" s="38">
        <f>heuredepartreel+((A69)/(46*24))</f>
        <v>0.5743599034</v>
      </c>
      <c r="D69" s="38">
        <f>heuredepartreel+(A69/44/24)</f>
        <v>0.5771085859</v>
      </c>
      <c r="E69" s="37">
        <f>kmetape-A69</f>
        <v>91.28</v>
      </c>
      <c r="F69" s="74" t="s">
        <v>111</v>
      </c>
      <c r="G69" s="57" t="s">
        <v>112</v>
      </c>
      <c r="H69" s="49"/>
      <c r="J69" s="4"/>
    </row>
    <row r="70" ht="9.75" customHeight="1">
      <c r="A70" s="75">
        <v>69.25</v>
      </c>
      <c r="B70" s="38">
        <f>heuredepartreel+(A70/48/24)</f>
        <v>0.5740017361</v>
      </c>
      <c r="C70" s="38">
        <f>heuredepartreel+((A70)/(46*24))</f>
        <v>0.5766153382</v>
      </c>
      <c r="D70" s="38">
        <f>heuredepartreel+(A70/44/24)</f>
        <v>0.5794665404</v>
      </c>
      <c r="E70" s="37">
        <f>kmetape-A70</f>
        <v>88.79</v>
      </c>
      <c r="F70" s="39" t="s">
        <v>69</v>
      </c>
      <c r="G70" s="57" t="s">
        <v>113</v>
      </c>
      <c r="H70" s="41"/>
      <c r="J70" s="13"/>
    </row>
    <row r="71" ht="9.75" customHeight="1">
      <c r="A71" s="75">
        <v>70.23</v>
      </c>
      <c r="B71" s="38">
        <f>heuredepartreel+(A71/48/24)</f>
        <v>0.5748524306</v>
      </c>
      <c r="C71" s="38">
        <f>heuredepartreel+((A71)/(46*24))</f>
        <v>0.5775030193</v>
      </c>
      <c r="D71" s="38">
        <f>heuredepartreel+(A71/44/24)</f>
        <v>0.5803945707</v>
      </c>
      <c r="E71" s="37">
        <f>kmetape-A71</f>
        <v>87.81</v>
      </c>
      <c r="F71" s="49" t="s">
        <v>114</v>
      </c>
      <c r="G71" s="57" t="s">
        <v>115</v>
      </c>
      <c r="H71" s="55" t="s">
        <v>56</v>
      </c>
    </row>
    <row r="72" ht="9.75" customHeight="1">
      <c r="A72" s="75">
        <v>71.36</v>
      </c>
      <c r="B72" s="38">
        <f>heuredepartreel+(A72/48/24)</f>
        <v>0.5758333333</v>
      </c>
      <c r="C72" s="38">
        <f>heuredepartreel+((A72)/(46*24))</f>
        <v>0.57852657</v>
      </c>
      <c r="D72" s="38">
        <f>heuredepartreel+(A72/44/24)</f>
        <v>0.5814646465</v>
      </c>
      <c r="E72" s="37">
        <f>kmetape-A72</f>
        <v>86.68</v>
      </c>
      <c r="F72" s="81" t="s">
        <v>116</v>
      </c>
      <c r="G72" s="82" t="s">
        <v>115</v>
      </c>
      <c r="H72" s="83" t="s">
        <v>117</v>
      </c>
    </row>
    <row r="73" ht="9.75" customHeight="1">
      <c r="A73" s="75">
        <v>75.55</v>
      </c>
      <c r="B73" s="38">
        <f>heuredepartreel+(A73/48/24)</f>
        <v>0.5794704861</v>
      </c>
      <c r="C73" s="38">
        <f>heuredepartreel+((A73)/(46*24))</f>
        <v>0.5823218599</v>
      </c>
      <c r="D73" s="38">
        <f>heuredepartreel+(A73/44/24)</f>
        <v>0.5854324495</v>
      </c>
      <c r="E73" s="37">
        <f>kmetape-A73</f>
        <v>82.49</v>
      </c>
      <c r="F73" s="49" t="s">
        <v>118</v>
      </c>
      <c r="G73" s="57" t="s">
        <v>115</v>
      </c>
      <c r="H73" s="39" t="s">
        <v>58</v>
      </c>
    </row>
    <row r="74" ht="9.75" customHeight="1">
      <c r="A74" s="75">
        <v>76.31</v>
      </c>
      <c r="B74" s="38">
        <f>heuredepartreel+(A74/48/24)</f>
        <v>0.5801302083</v>
      </c>
      <c r="C74" s="38">
        <f>heuredepartreel+((A74)/(46*24))</f>
        <v>0.5830102657</v>
      </c>
      <c r="D74" s="38">
        <f>heuredepartreel+(A74/44/24)</f>
        <v>0.5861521465</v>
      </c>
      <c r="E74" s="37">
        <f>kmetape-A74</f>
        <v>81.73</v>
      </c>
      <c r="F74" s="39" t="s">
        <v>119</v>
      </c>
      <c r="G74" s="57" t="s">
        <v>115</v>
      </c>
      <c r="H74" s="39"/>
      <c r="J74" s="13"/>
    </row>
    <row r="75" ht="9.75" customHeight="1">
      <c r="A75" s="84">
        <v>78.2</v>
      </c>
      <c r="B75" s="38">
        <f>heuredepartreel+(A75/48/24)</f>
        <v>0.5817708333</v>
      </c>
      <c r="C75" s="38">
        <f>heuredepartreel+((A75)/(46*24))</f>
        <v>0.5847222222</v>
      </c>
      <c r="D75" s="38">
        <f>heuredepartreel+(A75/44/24)</f>
        <v>0.5879419192</v>
      </c>
      <c r="E75" s="37">
        <f>kmetape-A75</f>
        <v>79.84</v>
      </c>
      <c r="F75" s="85" t="s">
        <v>30</v>
      </c>
      <c r="G75" s="86" t="s">
        <v>93</v>
      </c>
      <c r="H75" s="85" t="s">
        <v>25</v>
      </c>
      <c r="J75" s="4"/>
    </row>
    <row r="76" ht="11.25" customHeight="1">
      <c r="A76" s="17" t="s">
        <v>5</v>
      </c>
      <c r="B76" s="87" t="s">
        <v>6</v>
      </c>
      <c r="C76" s="87" t="s">
        <v>6</v>
      </c>
      <c r="D76" s="87" t="s">
        <v>6</v>
      </c>
      <c r="E76" s="17" t="s">
        <v>5</v>
      </c>
      <c r="F76" s="19" t="s">
        <v>7</v>
      </c>
      <c r="G76" s="20" t="s">
        <v>8</v>
      </c>
      <c r="H76" s="19" t="s">
        <v>9</v>
      </c>
      <c r="J76" s="4"/>
    </row>
    <row r="77" ht="12.75" customHeight="1">
      <c r="A77" s="21" t="s">
        <v>10</v>
      </c>
      <c r="B77" s="88" t="s">
        <v>11</v>
      </c>
      <c r="C77" s="88" t="s">
        <v>12</v>
      </c>
      <c r="D77" s="88" t="s">
        <v>13</v>
      </c>
      <c r="E77" s="21" t="s">
        <v>14</v>
      </c>
      <c r="F77" s="23"/>
      <c r="G77" s="24"/>
      <c r="H77" s="25"/>
      <c r="J77" s="4"/>
    </row>
    <row r="78" ht="9.75" customHeight="1">
      <c r="A78" s="75">
        <v>82.34</v>
      </c>
      <c r="B78" s="38">
        <f>heuredepartreel+(A78/48/24)</f>
        <v>0.5853645833</v>
      </c>
      <c r="C78" s="38">
        <f>heuredepartreel+((A78)/(46*24))</f>
        <v>0.5884722222</v>
      </c>
      <c r="D78" s="38">
        <f>heuredepartreel+(A78/44/24)</f>
        <v>0.5918623737</v>
      </c>
      <c r="E78" s="37">
        <f>kmetape-A78</f>
        <v>75.7</v>
      </c>
      <c r="F78" s="39" t="s">
        <v>30</v>
      </c>
      <c r="G78" s="57" t="s">
        <v>94</v>
      </c>
      <c r="H78" s="41"/>
      <c r="J78" s="4"/>
    </row>
    <row r="79" ht="9.75" customHeight="1">
      <c r="A79" s="75">
        <v>82.37</v>
      </c>
      <c r="B79" s="38">
        <f>heuredepartreel+(A79/48/24)</f>
        <v>0.585390625</v>
      </c>
      <c r="C79" s="38">
        <f>heuredepartreel+((A79)/(46*24))</f>
        <v>0.5884993961</v>
      </c>
      <c r="D79" s="38">
        <f>heuredepartreel+(A79/44/24)</f>
        <v>0.5918907828</v>
      </c>
      <c r="E79" s="37">
        <f>kmetape-A79</f>
        <v>75.67</v>
      </c>
      <c r="F79" s="49" t="s">
        <v>95</v>
      </c>
      <c r="G79" s="40" t="s">
        <v>96</v>
      </c>
      <c r="H79" s="41" t="s">
        <v>120</v>
      </c>
      <c r="J79" s="4"/>
    </row>
    <row r="80" ht="9.75" customHeight="1">
      <c r="A80" s="75">
        <v>83.34</v>
      </c>
      <c r="B80" s="38">
        <f>heuredepartreel+(A80/48/24)</f>
        <v>0.5862326389</v>
      </c>
      <c r="C80" s="38">
        <f>heuredepartreel+((A80)/(46*24))</f>
        <v>0.5893780193</v>
      </c>
      <c r="D80" s="38">
        <f>heuredepartreel+(A80/44/24)</f>
        <v>0.5928093434</v>
      </c>
      <c r="E80" s="37">
        <f>kmetape-A80</f>
        <v>74.7</v>
      </c>
      <c r="F80" s="39" t="s">
        <v>62</v>
      </c>
      <c r="G80" s="57" t="s">
        <v>96</v>
      </c>
      <c r="H80" s="41" t="s">
        <v>25</v>
      </c>
      <c r="J80" s="4"/>
    </row>
    <row r="81" ht="9.75" customHeight="1">
      <c r="A81" s="75">
        <v>87.65</v>
      </c>
      <c r="B81" s="38">
        <f>heuredepartreel+(A81/48/24)</f>
        <v>0.5899739583</v>
      </c>
      <c r="C81" s="38">
        <f>heuredepartreel+((A81)/(46*24))</f>
        <v>0.5932820048</v>
      </c>
      <c r="D81" s="38">
        <f>heuredepartreel+(A81/44/24)</f>
        <v>0.5968907828</v>
      </c>
      <c r="E81" s="37">
        <f>kmetape-A81</f>
        <v>70.39</v>
      </c>
      <c r="F81" s="76" t="s">
        <v>69</v>
      </c>
      <c r="G81" s="77" t="s">
        <v>97</v>
      </c>
      <c r="H81" s="78" t="s">
        <v>25</v>
      </c>
      <c r="J81" s="65"/>
      <c r="K81" s="66"/>
      <c r="L81" s="67"/>
    </row>
    <row r="82" ht="9.75" customHeight="1">
      <c r="A82" s="75">
        <v>88.93</v>
      </c>
      <c r="B82" s="38">
        <f>heuredepartreel+(A82/48/24)</f>
        <v>0.5910850694</v>
      </c>
      <c r="C82" s="38">
        <f>heuredepartreel+((A82)/(46*24))</f>
        <v>0.5944414251</v>
      </c>
      <c r="D82" s="38">
        <f>heuredepartreel+(A82/44/24)</f>
        <v>0.598102904</v>
      </c>
      <c r="E82" s="37">
        <f>kmetape-A82</f>
        <v>69.11</v>
      </c>
      <c r="F82" s="79" t="s">
        <v>98</v>
      </c>
      <c r="G82" s="77" t="s">
        <v>99</v>
      </c>
      <c r="H82" s="55" t="s">
        <v>56</v>
      </c>
      <c r="J82" s="65"/>
      <c r="K82" s="66"/>
      <c r="L82" s="67"/>
    </row>
    <row r="83" ht="9.75" customHeight="1">
      <c r="A83" s="75">
        <v>89.25</v>
      </c>
      <c r="B83" s="38">
        <f>heuredepartreel+(A83/48/24)</f>
        <v>0.5913628472</v>
      </c>
      <c r="C83" s="38">
        <f>heuredepartreel+((A83)/(46*24))</f>
        <v>0.5947312802</v>
      </c>
      <c r="D83" s="38">
        <f>heuredepartreel+(A83/44/24)</f>
        <v>0.5984059343</v>
      </c>
      <c r="E83" s="37">
        <f>kmetape-A83</f>
        <v>68.79</v>
      </c>
      <c r="F83" s="76" t="s">
        <v>100</v>
      </c>
      <c r="G83" s="77" t="s">
        <v>101</v>
      </c>
      <c r="H83" s="78" t="s">
        <v>102</v>
      </c>
      <c r="J83" s="65"/>
      <c r="K83" s="66"/>
      <c r="L83" s="67"/>
    </row>
    <row r="84" ht="9.75" customHeight="1">
      <c r="A84" s="75">
        <v>90.92</v>
      </c>
      <c r="B84" s="38">
        <f>heuredepartreel+(A84/48/24)</f>
        <v>0.5928125</v>
      </c>
      <c r="C84" s="38">
        <f>heuredepartreel+((A84)/(46*24))</f>
        <v>0.5962439614</v>
      </c>
      <c r="D84" s="38">
        <f>heuredepartreel+(A84/44/24)</f>
        <v>0.5999873737</v>
      </c>
      <c r="E84" s="37">
        <f>kmetape-A84</f>
        <v>67.12</v>
      </c>
      <c r="F84" s="76" t="s">
        <v>69</v>
      </c>
      <c r="G84" s="77" t="s">
        <v>103</v>
      </c>
      <c r="H84" s="80"/>
      <c r="J84" s="65"/>
      <c r="K84" s="66"/>
      <c r="L84" s="67"/>
    </row>
    <row r="85" ht="9.75" customHeight="1">
      <c r="A85" s="75">
        <v>91.39</v>
      </c>
      <c r="B85" s="38">
        <f>heuredepartreel+(A85/48/24)</f>
        <v>0.5932204861</v>
      </c>
      <c r="C85" s="38">
        <f>heuredepartreel+((A85)/(46*24))</f>
        <v>0.596669686</v>
      </c>
      <c r="D85" s="38">
        <f>heuredepartreel+(A85/44/24)</f>
        <v>0.6004324495</v>
      </c>
      <c r="E85" s="37">
        <f>kmetape-A85</f>
        <v>66.65</v>
      </c>
      <c r="F85" s="49" t="s">
        <v>104</v>
      </c>
      <c r="G85" s="57" t="s">
        <v>105</v>
      </c>
      <c r="H85" s="55" t="s">
        <v>56</v>
      </c>
      <c r="J85" s="4"/>
      <c r="L85" s="4"/>
    </row>
    <row r="86" ht="9.75" customHeight="1">
      <c r="A86" s="75">
        <v>93.8</v>
      </c>
      <c r="B86" s="38">
        <f>heuredepartreel+(A86/48/24)</f>
        <v>0.5953125</v>
      </c>
      <c r="C86" s="38">
        <f>heuredepartreel+((A86)/(46*24))</f>
        <v>0.598852657</v>
      </c>
      <c r="D86" s="38">
        <f>heuredepartreel+(A86/44/24)</f>
        <v>0.6027146465</v>
      </c>
      <c r="E86" s="37">
        <f>kmetape-A86</f>
        <v>64.24</v>
      </c>
      <c r="F86" s="49" t="s">
        <v>121</v>
      </c>
      <c r="G86" s="57" t="s">
        <v>105</v>
      </c>
      <c r="H86" s="41"/>
      <c r="J86" s="4"/>
    </row>
    <row r="87" ht="9.75" customHeight="1">
      <c r="A87" s="75">
        <v>95.39</v>
      </c>
      <c r="B87" s="38">
        <f>heuredepartreel+(A87/48/24)</f>
        <v>0.5966927083</v>
      </c>
      <c r="C87" s="38">
        <f>heuredepartreel+((A87)/(46*24))</f>
        <v>0.6002928744</v>
      </c>
      <c r="D87" s="38">
        <f>heuredepartreel+(A87/44/24)</f>
        <v>0.6042203283</v>
      </c>
      <c r="E87" s="37">
        <f>kmetape-A87</f>
        <v>62.65</v>
      </c>
      <c r="F87" s="39" t="s">
        <v>107</v>
      </c>
      <c r="G87" s="57" t="s">
        <v>108</v>
      </c>
      <c r="H87" s="39"/>
      <c r="J87" s="4"/>
    </row>
    <row r="88" ht="9.75" customHeight="1">
      <c r="A88" s="75">
        <v>96.23</v>
      </c>
      <c r="B88" s="38">
        <f>heuredepartreel+(A88/48/24)</f>
        <v>0.597421875</v>
      </c>
      <c r="C88" s="38">
        <f>heuredepartreel+((A88)/(46*24))</f>
        <v>0.601053744</v>
      </c>
      <c r="D88" s="38">
        <f>heuredepartreel+(A88/44/24)</f>
        <v>0.6050157828</v>
      </c>
      <c r="E88" s="37">
        <f>kmetape-A88</f>
        <v>61.81</v>
      </c>
      <c r="F88" s="39" t="s">
        <v>88</v>
      </c>
      <c r="G88" s="57" t="s">
        <v>109</v>
      </c>
      <c r="H88" s="41"/>
      <c r="J88" s="4"/>
    </row>
    <row r="89" ht="9.75" customHeight="1">
      <c r="A89" s="75">
        <v>96.59</v>
      </c>
      <c r="B89" s="38">
        <f>heuredepartreel+(A89/48/24)</f>
        <v>0.597734375</v>
      </c>
      <c r="C89" s="38">
        <f>heuredepartreel+((A89)/(46*24))</f>
        <v>0.6013798309</v>
      </c>
      <c r="D89" s="38">
        <f>heuredepartreel+(A89/44/24)</f>
        <v>0.6053566919</v>
      </c>
      <c r="E89" s="37">
        <f>kmetape-A89</f>
        <v>61.45</v>
      </c>
      <c r="F89" s="49" t="s">
        <v>110</v>
      </c>
      <c r="G89" s="57" t="s">
        <v>109</v>
      </c>
      <c r="H89" s="55" t="s">
        <v>56</v>
      </c>
      <c r="J89" s="4"/>
    </row>
    <row r="90" ht="9.75" customHeight="1">
      <c r="A90" s="75">
        <v>96.65</v>
      </c>
      <c r="B90" s="38">
        <f>heuredepartreel+(A90/48/24)</f>
        <v>0.5977864583</v>
      </c>
      <c r="C90" s="38">
        <f>heuredepartreel+((A90)/(46*24))</f>
        <v>0.6014341787</v>
      </c>
      <c r="D90" s="38">
        <f>heuredepartreel+(A90/44/24)</f>
        <v>0.6054135101</v>
      </c>
      <c r="E90" s="37">
        <f>kmetape-A90</f>
        <v>61.39</v>
      </c>
      <c r="F90" s="74" t="s">
        <v>111</v>
      </c>
      <c r="G90" s="57" t="s">
        <v>112</v>
      </c>
      <c r="H90" s="49"/>
      <c r="J90" s="4"/>
    </row>
    <row r="91" ht="9.75" customHeight="1">
      <c r="A91" s="75">
        <v>99.14</v>
      </c>
      <c r="B91" s="38">
        <f>heuredepartreel+(A91/48/24)</f>
        <v>0.5999479167</v>
      </c>
      <c r="C91" s="38">
        <f>heuredepartreel+((A91)/(46*24))</f>
        <v>0.6036896135</v>
      </c>
      <c r="D91" s="38">
        <f>heuredepartreel+(A91/44/24)</f>
        <v>0.6077714646</v>
      </c>
      <c r="E91" s="37">
        <f>kmetape-A91</f>
        <v>58.9</v>
      </c>
      <c r="F91" s="39" t="s">
        <v>69</v>
      </c>
      <c r="G91" s="57" t="s">
        <v>113</v>
      </c>
      <c r="H91" s="41"/>
      <c r="J91" s="13"/>
    </row>
    <row r="92" ht="9.75" customHeight="1">
      <c r="A92" s="75">
        <v>100.12</v>
      </c>
      <c r="B92" s="38">
        <f>heuredepartreel+(A92/48/24)</f>
        <v>0.6007986111</v>
      </c>
      <c r="C92" s="38">
        <f>heuredepartreel+((A92)/(46*24))</f>
        <v>0.6045772947</v>
      </c>
      <c r="D92" s="38">
        <f>heuredepartreel+(A92/44/24)</f>
        <v>0.6086994949</v>
      </c>
      <c r="E92" s="37">
        <f>kmetape-A92</f>
        <v>57.92</v>
      </c>
      <c r="F92" s="49" t="s">
        <v>122</v>
      </c>
      <c r="G92" s="57" t="s">
        <v>115</v>
      </c>
      <c r="H92" s="55" t="s">
        <v>56</v>
      </c>
    </row>
    <row r="93" ht="9.75" customHeight="1">
      <c r="A93" s="75">
        <v>101.25</v>
      </c>
      <c r="B93" s="38">
        <f>heuredepartreel+(A93/48/24)</f>
        <v>0.6017795139</v>
      </c>
      <c r="C93" s="38">
        <f>heuredepartreel+((A93)/(46*24))</f>
        <v>0.6056008454</v>
      </c>
      <c r="D93" s="38">
        <f>heuredepartreel+(A93/44/24)</f>
        <v>0.6097695707</v>
      </c>
      <c r="E93" s="37">
        <f>kmetape-A93</f>
        <v>56.79</v>
      </c>
      <c r="F93" s="81" t="s">
        <v>116</v>
      </c>
      <c r="G93" s="82" t="s">
        <v>115</v>
      </c>
      <c r="H93" s="83" t="s">
        <v>117</v>
      </c>
    </row>
    <row r="94" ht="9.75" customHeight="1">
      <c r="A94" s="75">
        <v>105.44</v>
      </c>
      <c r="B94" s="38">
        <f>heuredepartreel+(A94/48/24)</f>
        <v>0.6054166667</v>
      </c>
      <c r="C94" s="38">
        <f>heuredepartreel+((A94)/(46*24))</f>
        <v>0.6093961353</v>
      </c>
      <c r="D94" s="38">
        <f>heuredepartreel+(A94/44/24)</f>
        <v>0.6137373737</v>
      </c>
      <c r="E94" s="37">
        <f>kmetape-A94</f>
        <v>52.6</v>
      </c>
      <c r="F94" s="49" t="s">
        <v>123</v>
      </c>
      <c r="G94" s="57" t="s">
        <v>115</v>
      </c>
      <c r="H94" s="39" t="s">
        <v>58</v>
      </c>
    </row>
    <row r="95" ht="9.75" customHeight="1">
      <c r="A95" s="75">
        <v>106.2</v>
      </c>
      <c r="B95" s="38">
        <f>heuredepartreel+(A95/48/24)</f>
        <v>0.6060763889</v>
      </c>
      <c r="C95" s="38">
        <f>heuredepartreel+((A95)/(46*24))</f>
        <v>0.6100845411</v>
      </c>
      <c r="D95" s="38">
        <f>heuredepartreel+(A95/44/24)</f>
        <v>0.6144570707</v>
      </c>
      <c r="E95" s="37">
        <f>kmetape-A95</f>
        <v>51.84</v>
      </c>
      <c r="F95" s="39" t="s">
        <v>119</v>
      </c>
      <c r="G95" s="57" t="s">
        <v>115</v>
      </c>
      <c r="H95" s="39"/>
      <c r="J95" s="13"/>
    </row>
    <row r="96" ht="9.75" customHeight="1">
      <c r="A96" s="75">
        <v>108.09</v>
      </c>
      <c r="B96" s="38">
        <f>heuredepartreel+(A96/48/24)</f>
        <v>0.6077170139</v>
      </c>
      <c r="C96" s="38">
        <f>heuredepartreel+((A96)/(46*24))</f>
        <v>0.6117964976</v>
      </c>
      <c r="D96" s="38">
        <f>heuredepartreel+(A96/44/24)</f>
        <v>0.6162468434</v>
      </c>
      <c r="E96" s="37">
        <f>kmetape-A96</f>
        <v>49.95</v>
      </c>
      <c r="F96" s="39" t="s">
        <v>30</v>
      </c>
      <c r="G96" s="57" t="s">
        <v>93</v>
      </c>
      <c r="H96" s="39" t="s">
        <v>25</v>
      </c>
      <c r="J96" s="4"/>
    </row>
    <row r="97" ht="9.75" customHeight="1">
      <c r="A97" s="75">
        <v>112.23</v>
      </c>
      <c r="B97" s="38">
        <f>heuredepartreel+(A97/48/24)</f>
        <v>0.6113107639</v>
      </c>
      <c r="C97" s="38">
        <f>heuredepartreel+((A97)/(46*24))</f>
        <v>0.6155464976</v>
      </c>
      <c r="D97" s="38">
        <f>heuredepartreel+(A97/44/24)</f>
        <v>0.620167298</v>
      </c>
      <c r="E97" s="37">
        <f>kmetape-A97</f>
        <v>45.81</v>
      </c>
      <c r="F97" s="39" t="s">
        <v>30</v>
      </c>
      <c r="G97" s="57" t="s">
        <v>94</v>
      </c>
      <c r="H97" s="41"/>
      <c r="J97" s="4"/>
    </row>
    <row r="98" ht="9.75" customHeight="1">
      <c r="A98" s="75">
        <v>112.24</v>
      </c>
      <c r="B98" s="38">
        <f>heuredepartreel+(A98/48/24)</f>
        <v>0.6113194444</v>
      </c>
      <c r="C98" s="38">
        <f>heuredepartreel+((A98)/(46*24))</f>
        <v>0.6155555556</v>
      </c>
      <c r="D98" s="38">
        <f>heuredepartreel+(A98/44/24)</f>
        <v>0.6201767677</v>
      </c>
      <c r="E98" s="37">
        <f>kmetape-A98</f>
        <v>45.8</v>
      </c>
      <c r="F98" s="49" t="s">
        <v>95</v>
      </c>
      <c r="G98" s="40" t="s">
        <v>96</v>
      </c>
      <c r="H98" s="41" t="s">
        <v>120</v>
      </c>
      <c r="J98" s="4"/>
    </row>
    <row r="99" ht="9.75" customHeight="1">
      <c r="A99" s="75">
        <v>113.23</v>
      </c>
      <c r="B99" s="38">
        <f>heuredepartreel+(A99/48/24)</f>
        <v>0.6121788194</v>
      </c>
      <c r="C99" s="38">
        <f>heuredepartreel+((A99)/(46*24))</f>
        <v>0.6164522947</v>
      </c>
      <c r="D99" s="38">
        <f>heuredepartreel+(A99/44/24)</f>
        <v>0.6211142677</v>
      </c>
      <c r="E99" s="37">
        <f>kmetape-A99</f>
        <v>44.81</v>
      </c>
      <c r="F99" s="48" t="s">
        <v>40</v>
      </c>
      <c r="G99" s="40" t="s">
        <v>124</v>
      </c>
      <c r="H99" s="41" t="s">
        <v>120</v>
      </c>
      <c r="J99" s="4"/>
    </row>
    <row r="100" ht="9.75" customHeight="1">
      <c r="A100" s="75">
        <v>117.06</v>
      </c>
      <c r="B100" s="38">
        <f>heuredepartreel+(A100/48/24)</f>
        <v>0.6155034722</v>
      </c>
      <c r="C100" s="38">
        <f>heuredepartreel+((A100)/(46*24))</f>
        <v>0.6199214976</v>
      </c>
      <c r="D100" s="38">
        <f>heuredepartreel+(A100/44/24)</f>
        <v>0.6247411616</v>
      </c>
      <c r="E100" s="37">
        <f>kmetape-A100</f>
        <v>40.98</v>
      </c>
      <c r="F100" s="49" t="s">
        <v>125</v>
      </c>
      <c r="G100" s="40"/>
      <c r="H100" s="39"/>
      <c r="J100" s="4"/>
    </row>
    <row r="101" ht="9.75" customHeight="1">
      <c r="A101" s="75">
        <v>117.08</v>
      </c>
      <c r="B101" s="38">
        <f>heuredepartreel+(A101/48/24)</f>
        <v>0.6155208333</v>
      </c>
      <c r="C101" s="38">
        <f>heuredepartreel+((A101)/(46*24))</f>
        <v>0.6199396135</v>
      </c>
      <c r="D101" s="38">
        <f>heuredepartreel+(A101/44/24)</f>
        <v>0.624760101</v>
      </c>
      <c r="E101" s="37">
        <f>kmetape-A101</f>
        <v>40.96</v>
      </c>
      <c r="F101" s="39" t="s">
        <v>88</v>
      </c>
      <c r="G101" s="40" t="s">
        <v>126</v>
      </c>
      <c r="H101" s="41" t="s">
        <v>127</v>
      </c>
      <c r="J101" s="4"/>
    </row>
    <row r="102" ht="9.75" customHeight="1">
      <c r="A102" s="75">
        <v>117.87</v>
      </c>
      <c r="B102" s="38">
        <f>heuredepartreel+(A102/48/24)</f>
        <v>0.6162065972</v>
      </c>
      <c r="C102" s="38">
        <f>heuredepartreel+((A102)/(46*24))</f>
        <v>0.6206551932</v>
      </c>
      <c r="D102" s="38">
        <f>heuredepartreel+(A102/44/24)</f>
        <v>0.6255082071</v>
      </c>
      <c r="E102" s="37">
        <f>kmetape-A102</f>
        <v>40.17</v>
      </c>
      <c r="F102" s="39" t="s">
        <v>88</v>
      </c>
      <c r="G102" s="57" t="s">
        <v>128</v>
      </c>
      <c r="H102" s="41"/>
      <c r="J102" s="4"/>
    </row>
    <row r="103" ht="9.75" customHeight="1">
      <c r="A103" s="75">
        <v>121.27</v>
      </c>
      <c r="B103" s="38">
        <f>heuredepartreel+(A103/48/24)</f>
        <v>0.6191579861</v>
      </c>
      <c r="C103" s="38">
        <f>heuredepartreel+((A103)/(46*24))</f>
        <v>0.6237349034</v>
      </c>
      <c r="D103" s="38">
        <f>heuredepartreel+(A103/44/24)</f>
        <v>0.628727904</v>
      </c>
      <c r="E103" s="37">
        <f>kmetape-A103</f>
        <v>36.77</v>
      </c>
      <c r="F103" s="48" t="s">
        <v>107</v>
      </c>
      <c r="G103" s="57" t="s">
        <v>129</v>
      </c>
      <c r="H103" s="41"/>
      <c r="J103" s="4"/>
    </row>
    <row r="104" ht="9.75" customHeight="1">
      <c r="A104" s="75">
        <v>128.4</v>
      </c>
      <c r="B104" s="38">
        <f>heuredepartreel+(A104/48/24)</f>
        <v>0.6253472222</v>
      </c>
      <c r="C104" s="38">
        <f>heuredepartreel+((A104)/(46*24))</f>
        <v>0.6301932367</v>
      </c>
      <c r="D104" s="38">
        <f>heuredepartreel+(A104/44/24)</f>
        <v>0.635479798</v>
      </c>
      <c r="E104" s="37">
        <f>kmetape-A104</f>
        <v>29.64</v>
      </c>
      <c r="F104" s="39" t="s">
        <v>62</v>
      </c>
      <c r="G104" s="58" t="s">
        <v>91</v>
      </c>
      <c r="H104" s="39" t="s">
        <v>130</v>
      </c>
      <c r="J104" s="4"/>
    </row>
    <row r="105" ht="9.75" customHeight="1">
      <c r="A105" s="75">
        <v>131.95</v>
      </c>
      <c r="B105" s="38">
        <f>heuredepartreel+(A105/48/24)</f>
        <v>0.6284288194</v>
      </c>
      <c r="C105" s="38">
        <f>heuredepartreel+((A105)/(46*24))</f>
        <v>0.6334088164</v>
      </c>
      <c r="D105" s="38">
        <f>heuredepartreel+(A105/44/24)</f>
        <v>0.6388415404</v>
      </c>
      <c r="E105" s="37">
        <f>kmetape-A105</f>
        <v>26.09</v>
      </c>
      <c r="F105" s="74" t="s">
        <v>131</v>
      </c>
      <c r="G105" s="73" t="s">
        <v>132</v>
      </c>
      <c r="H105" s="39" t="s">
        <v>130</v>
      </c>
      <c r="J105" s="4"/>
    </row>
    <row r="106" ht="9.75" customHeight="1">
      <c r="A106" s="75">
        <v>132.35</v>
      </c>
      <c r="B106" s="38">
        <f>heuredepartreel+(A106/48/24)</f>
        <v>0.6287760417</v>
      </c>
      <c r="C106" s="38">
        <f>heuredepartreel+((A106)/(46*24))</f>
        <v>0.6337711353</v>
      </c>
      <c r="D106" s="38">
        <f>heuredepartreel+(A106/44/24)</f>
        <v>0.6392203283</v>
      </c>
      <c r="E106" s="37">
        <f>kmetape-A106</f>
        <v>25.69</v>
      </c>
      <c r="F106" s="74" t="s">
        <v>133</v>
      </c>
      <c r="G106" s="73" t="s">
        <v>134</v>
      </c>
      <c r="H106" s="39"/>
      <c r="J106" s="4"/>
    </row>
    <row r="107" ht="9.75" customHeight="1">
      <c r="A107" s="75">
        <v>132.65</v>
      </c>
      <c r="B107" s="38">
        <f>heuredepartreel+(A107/48/24)</f>
        <v>0.6290364583</v>
      </c>
      <c r="C107" s="38">
        <f>heuredepartreel+((A107)/(46*24))</f>
        <v>0.6340428744</v>
      </c>
      <c r="D107" s="38">
        <f>heuredepartreel+(A107/44/24)</f>
        <v>0.6395044192</v>
      </c>
      <c r="E107" s="37">
        <f>kmetape-A107</f>
        <v>25.39</v>
      </c>
      <c r="F107" s="72" t="s">
        <v>135</v>
      </c>
      <c r="G107" s="73" t="s">
        <v>134</v>
      </c>
      <c r="H107" s="57"/>
      <c r="J107" s="4"/>
    </row>
    <row r="108" ht="9.75" customHeight="1">
      <c r="A108" s="75">
        <v>132.75</v>
      </c>
      <c r="B108" s="38">
        <f>heuredepartreel+(A108/48/24)</f>
        <v>0.6291232639</v>
      </c>
      <c r="C108" s="38">
        <f>heuredepartreel+((A108)/(46*24))</f>
        <v>0.6341334541</v>
      </c>
      <c r="D108" s="38">
        <f>heuredepartreel+(A108/44/24)</f>
        <v>0.6395991162</v>
      </c>
      <c r="E108" s="37">
        <f>kmetape-A108</f>
        <v>25.29</v>
      </c>
      <c r="F108" s="74" t="s">
        <v>136</v>
      </c>
      <c r="G108" s="73" t="s">
        <v>134</v>
      </c>
      <c r="H108" s="89"/>
      <c r="J108" s="4"/>
    </row>
    <row r="109" ht="9.75" customHeight="1">
      <c r="A109" s="75">
        <v>133.63</v>
      </c>
      <c r="B109" s="38">
        <f>heuredepartreel+(A109/48/24)</f>
        <v>0.6298871528</v>
      </c>
      <c r="C109" s="38">
        <f>heuredepartreel+((A109)/(46*24))</f>
        <v>0.6349305556</v>
      </c>
      <c r="D109" s="38">
        <f>heuredepartreel+(A109/44/24)</f>
        <v>0.6404324495</v>
      </c>
      <c r="E109" s="37">
        <f>kmetape-A109</f>
        <v>24.41</v>
      </c>
      <c r="F109" s="74" t="s">
        <v>137</v>
      </c>
      <c r="G109" s="73" t="s">
        <v>138</v>
      </c>
      <c r="H109" s="89" t="s">
        <v>130</v>
      </c>
      <c r="J109" s="4"/>
    </row>
    <row r="110" ht="9.75" customHeight="1">
      <c r="A110" s="75">
        <v>134.26</v>
      </c>
      <c r="B110" s="38">
        <f>heuredepartreel+(A110/48/24)</f>
        <v>0.6304340278</v>
      </c>
      <c r="C110" s="38">
        <f>heuredepartreel+((A110)/(46*24))</f>
        <v>0.6355012077</v>
      </c>
      <c r="D110" s="38">
        <f>heuredepartreel+(A110/44/24)</f>
        <v>0.6410290404</v>
      </c>
      <c r="E110" s="37">
        <f>kmetape-A110</f>
        <v>23.78</v>
      </c>
      <c r="F110" s="39" t="s">
        <v>139</v>
      </c>
      <c r="G110" s="58" t="s">
        <v>140</v>
      </c>
      <c r="H110" s="39" t="s">
        <v>141</v>
      </c>
      <c r="J110" s="4"/>
    </row>
    <row r="111" ht="9.75" customHeight="1">
      <c r="A111" s="75">
        <v>134.71</v>
      </c>
      <c r="B111" s="38">
        <f>heuredepartreel+(A111/48/24)</f>
        <v>0.6308246528</v>
      </c>
      <c r="C111" s="38">
        <f>heuredepartreel+((A111)/(46*24))</f>
        <v>0.6359088164</v>
      </c>
      <c r="D111" s="38">
        <f>heuredepartreel+(A111/44/24)</f>
        <v>0.6414551768</v>
      </c>
      <c r="E111" s="37">
        <f>kmetape-A111</f>
        <v>23.33</v>
      </c>
      <c r="F111" s="39" t="s">
        <v>62</v>
      </c>
      <c r="G111" s="58" t="s">
        <v>142</v>
      </c>
      <c r="H111" s="39" t="s">
        <v>130</v>
      </c>
      <c r="J111" s="4"/>
    </row>
    <row r="112" ht="9.75" customHeight="1">
      <c r="A112" s="75">
        <v>135.19</v>
      </c>
      <c r="B112" s="38">
        <f>heuredepartreel+(A112/48/24)</f>
        <v>0.6312413194</v>
      </c>
      <c r="C112" s="38">
        <f>heuredepartreel+((A112)/(46*24))</f>
        <v>0.636343599</v>
      </c>
      <c r="D112" s="38">
        <f>heuredepartreel+(A112/44/24)</f>
        <v>0.6419097222</v>
      </c>
      <c r="E112" s="37">
        <f>kmetape-A112</f>
        <v>22.85</v>
      </c>
      <c r="F112" s="39" t="s">
        <v>62</v>
      </c>
      <c r="G112" s="58" t="s">
        <v>142</v>
      </c>
      <c r="H112" s="39" t="s">
        <v>141</v>
      </c>
      <c r="J112" s="4"/>
    </row>
    <row r="113" ht="9.75" customHeight="1">
      <c r="A113" s="75">
        <v>142.75</v>
      </c>
      <c r="B113" s="38">
        <f>heuredepartreel+(A113/48/24)</f>
        <v>0.6378038194</v>
      </c>
      <c r="C113" s="38">
        <f>heuredepartreel+((A113)/(46*24))</f>
        <v>0.6431914251</v>
      </c>
      <c r="D113" s="38">
        <f>heuredepartreel+(A113/44/24)</f>
        <v>0.6490688131</v>
      </c>
      <c r="E113" s="37">
        <f>kmetape-A113</f>
        <v>15.29</v>
      </c>
      <c r="F113" s="39" t="s">
        <v>143</v>
      </c>
      <c r="G113" s="58" t="s">
        <v>142</v>
      </c>
      <c r="H113" s="39" t="s">
        <v>130</v>
      </c>
      <c r="J113" s="4"/>
    </row>
    <row r="114" ht="9.75" customHeight="1">
      <c r="A114" s="75">
        <v>153.65</v>
      </c>
      <c r="B114" s="38">
        <f>heuredepartreel+(A114/48/24)</f>
        <v>0.647265625</v>
      </c>
      <c r="C114" s="38">
        <f>heuredepartreel+((A114)/(46*24))</f>
        <v>0.6530646135</v>
      </c>
      <c r="D114" s="38">
        <f>heuredepartreel+(A114/44/24)</f>
        <v>0.6593907828</v>
      </c>
      <c r="E114" s="37">
        <f>kmetape-A114</f>
        <v>4.39</v>
      </c>
      <c r="F114" s="49" t="s">
        <v>144</v>
      </c>
      <c r="G114" s="58" t="s">
        <v>142</v>
      </c>
      <c r="H114" s="39"/>
      <c r="J114" s="4"/>
    </row>
    <row r="115" ht="9.75" customHeight="1">
      <c r="A115" s="75">
        <v>155.53</v>
      </c>
      <c r="B115" s="38">
        <f>heuredepartreel+(A115/48/24)</f>
        <v>0.6488975694</v>
      </c>
      <c r="C115" s="38">
        <f>heuredepartreel+((A115)/(46*24))</f>
        <v>0.6547675121</v>
      </c>
      <c r="D115" s="38">
        <f>heuredepartreel+(A115/44/24)</f>
        <v>0.6611710859</v>
      </c>
      <c r="E115" s="37">
        <f>kmetape-A115</f>
        <v>2.51</v>
      </c>
      <c r="F115" s="39" t="s">
        <v>145</v>
      </c>
      <c r="G115" s="58" t="s">
        <v>142</v>
      </c>
      <c r="H115" s="39"/>
      <c r="J115" s="4"/>
      <c r="K115" s="13"/>
    </row>
    <row r="116" ht="9.75" customHeight="1">
      <c r="A116" s="75">
        <v>156.27</v>
      </c>
      <c r="B116" s="38">
        <f>heuredepartreel+(A116/48/24)</f>
        <v>0.6495399306</v>
      </c>
      <c r="C116" s="38">
        <f>heuredepartreel+((A116)/(46*24))</f>
        <v>0.6554378019</v>
      </c>
      <c r="D116" s="38">
        <f>heuredepartreel+(A116/44/24)</f>
        <v>0.6618718434</v>
      </c>
      <c r="E116" s="37">
        <f>kmetape-A116</f>
        <v>1.77</v>
      </c>
      <c r="F116" s="74" t="s">
        <v>62</v>
      </c>
      <c r="G116" s="58" t="s">
        <v>142</v>
      </c>
      <c r="H116" s="39" t="s">
        <v>141</v>
      </c>
      <c r="J116" s="4"/>
    </row>
    <row r="117" ht="9.75" customHeight="1">
      <c r="A117" s="75">
        <v>156.8</v>
      </c>
      <c r="B117" s="38">
        <f>heuredepartreel+(A117/48/24)</f>
        <v>0.65</v>
      </c>
      <c r="C117" s="38">
        <f>heuredepartreel+((A117)/(46*24))</f>
        <v>0.6559178744</v>
      </c>
      <c r="D117" s="38">
        <f>heuredepartreel+(A117/44/24)</f>
        <v>0.6623737374</v>
      </c>
      <c r="E117" s="37">
        <f>kmetape-A117</f>
        <v>1.24</v>
      </c>
      <c r="F117" s="39" t="s">
        <v>146</v>
      </c>
      <c r="G117" s="58" t="s">
        <v>142</v>
      </c>
      <c r="H117" s="39"/>
      <c r="J117" s="4"/>
    </row>
    <row r="118" ht="9.75" customHeight="1">
      <c r="A118" s="75">
        <v>157.44</v>
      </c>
      <c r="B118" s="38">
        <f>heuredepartreel+(A118/48/24)</f>
        <v>0.6505555556</v>
      </c>
      <c r="C118" s="38">
        <f>heuredepartreel+((A118)/(46*24))</f>
        <v>0.6564975845</v>
      </c>
      <c r="D118" s="38">
        <f>heuredepartreel+(A118/44/24)</f>
        <v>0.662979798</v>
      </c>
      <c r="E118" s="37">
        <f>kmetape-A118</f>
        <v>0.6</v>
      </c>
      <c r="F118" s="39" t="s">
        <v>147</v>
      </c>
      <c r="G118" s="58" t="s">
        <v>142</v>
      </c>
      <c r="H118" s="39"/>
      <c r="J118" s="4"/>
      <c r="K118" s="13"/>
    </row>
    <row r="119" ht="9.75" customHeight="1">
      <c r="A119" s="75">
        <v>157.22</v>
      </c>
      <c r="B119" s="38">
        <f>heuredepartreel+(A119/48/24)</f>
        <v>0.6503645833</v>
      </c>
      <c r="C119" s="38">
        <f>heuredepartreel+((A119)/(46*24))</f>
        <v>0.6562983092</v>
      </c>
      <c r="D119" s="38">
        <f>heuredepartreel+(A119/44/24)</f>
        <v>0.6627714646</v>
      </c>
      <c r="E119" s="37">
        <f>kmetape-A119</f>
        <v>0.82</v>
      </c>
      <c r="F119" s="39" t="s">
        <v>148</v>
      </c>
      <c r="G119" s="58" t="s">
        <v>142</v>
      </c>
      <c r="H119" s="39"/>
      <c r="J119" s="65"/>
      <c r="K119" s="66"/>
      <c r="L119" s="67"/>
    </row>
    <row r="120" ht="9.75" customHeight="1">
      <c r="A120" s="75">
        <v>157.71</v>
      </c>
      <c r="B120" s="38">
        <f>heuredepartreel+(A120/48/24)</f>
        <v>0.6507899306</v>
      </c>
      <c r="C120" s="38">
        <f>heuredepartreel+((A120)/(46*24))</f>
        <v>0.6567421498</v>
      </c>
      <c r="D120" s="38">
        <f>heuredepartreel+(A120/44/24)</f>
        <v>0.6632354798</v>
      </c>
      <c r="E120" s="37">
        <f>kmetape-A120</f>
        <v>0.33</v>
      </c>
      <c r="F120" s="41" t="s">
        <v>149</v>
      </c>
      <c r="G120" s="90" t="s">
        <v>142</v>
      </c>
      <c r="H120" s="41"/>
      <c r="J120" s="4"/>
    </row>
    <row r="121" ht="9.75" customHeight="1">
      <c r="A121" s="75">
        <v>157.77</v>
      </c>
      <c r="B121" s="38">
        <f>heuredepartreel+(A121/48/24)</f>
        <v>0.6508420139</v>
      </c>
      <c r="C121" s="38">
        <f>heuredepartreel+((A121)/(46*24))</f>
        <v>0.6567964976</v>
      </c>
      <c r="D121" s="38">
        <f>heuredepartreel+(A121/44/24)</f>
        <v>0.663292298</v>
      </c>
      <c r="E121" s="37">
        <f>kmetape-A121</f>
        <v>0.27</v>
      </c>
      <c r="F121" s="41" t="s">
        <v>150</v>
      </c>
      <c r="G121" s="90" t="s">
        <v>142</v>
      </c>
      <c r="H121" s="41"/>
      <c r="J121" s="4"/>
    </row>
    <row r="122" ht="9.75" customHeight="1">
      <c r="A122" s="91">
        <v>158.04</v>
      </c>
      <c r="B122" s="92">
        <f>heuredepartreel+(A122/48/24)</f>
        <v>0.6510763889</v>
      </c>
      <c r="C122" s="92">
        <f>heuredepartreel+((A122)/(46*24))</f>
        <v>0.6570410628</v>
      </c>
      <c r="D122" s="92">
        <f>heuredepartreel+(A122/44/24)</f>
        <v>0.6635479798</v>
      </c>
      <c r="E122" s="93">
        <f>kmetape-A122</f>
        <v>0</v>
      </c>
      <c r="F122" s="94" t="s">
        <v>151</v>
      </c>
      <c r="G122" s="95"/>
      <c r="H122" s="96" t="s">
        <v>152</v>
      </c>
      <c r="J122" s="4"/>
    </row>
    <row r="123" ht="9.75" customHeight="1">
      <c r="A123" s="97"/>
      <c r="B123" s="98"/>
      <c r="C123" s="98"/>
      <c r="D123" s="98"/>
      <c r="E123" s="97"/>
      <c r="F123" s="99"/>
      <c r="G123" s="66"/>
      <c r="H123" s="99"/>
      <c r="I123" s="15"/>
      <c r="J123" s="4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9.75" customHeight="1">
      <c r="A124" s="97"/>
      <c r="B124" s="100"/>
      <c r="C124" s="100"/>
      <c r="D124" s="100"/>
      <c r="E124" s="97"/>
      <c r="F124" s="101"/>
      <c r="G124" s="66"/>
      <c r="H124" s="102"/>
      <c r="I124" s="15"/>
      <c r="J124" s="4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9.75" customHeight="1">
      <c r="A125" s="97"/>
      <c r="B125" s="100"/>
      <c r="C125" s="100"/>
      <c r="D125" s="100"/>
      <c r="E125" s="97"/>
      <c r="F125" s="103"/>
      <c r="G125" s="66"/>
      <c r="H125" s="101"/>
      <c r="I125" s="15"/>
      <c r="J125" s="4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9.75" customHeight="1">
      <c r="A126" s="97"/>
      <c r="B126" s="100"/>
      <c r="C126" s="100"/>
      <c r="D126" s="100"/>
      <c r="E126" s="97"/>
      <c r="F126" s="99"/>
      <c r="G126" s="66"/>
      <c r="H126" s="99"/>
      <c r="I126" s="15"/>
      <c r="J126" s="13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9.75" customHeight="1">
      <c r="A127" s="97"/>
      <c r="B127" s="100"/>
      <c r="C127" s="100"/>
      <c r="D127" s="100"/>
      <c r="E127" s="97"/>
      <c r="F127" s="101"/>
      <c r="G127" s="66"/>
      <c r="H127" s="102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9.75" customHeight="1">
      <c r="A128" s="97"/>
      <c r="B128" s="100"/>
      <c r="C128" s="100"/>
      <c r="D128" s="100"/>
      <c r="E128" s="97"/>
      <c r="F128" s="104"/>
      <c r="G128" s="66"/>
      <c r="H128" s="101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9.75" customHeight="1">
      <c r="A129" s="97"/>
      <c r="B129" s="100"/>
      <c r="C129" s="100"/>
      <c r="D129" s="100"/>
      <c r="E129" s="97"/>
      <c r="F129" s="101"/>
      <c r="G129" s="66"/>
      <c r="H129" s="99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9.75" customHeight="1">
      <c r="A130" s="97"/>
      <c r="B130" s="100"/>
      <c r="C130" s="100"/>
      <c r="D130" s="100"/>
      <c r="E130" s="97"/>
      <c r="F130" s="99"/>
      <c r="G130" s="66"/>
      <c r="H130" s="99"/>
      <c r="I130" s="15"/>
      <c r="J130" s="13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9.75" customHeight="1">
      <c r="A131" s="97"/>
      <c r="B131" s="100"/>
      <c r="C131" s="100"/>
      <c r="D131" s="100"/>
      <c r="E131" s="97"/>
      <c r="F131" s="99"/>
      <c r="G131" s="66"/>
      <c r="H131" s="99"/>
      <c r="I131" s="15"/>
      <c r="J131" s="4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9.75" customHeight="1">
      <c r="A132" s="97"/>
      <c r="B132" s="100"/>
      <c r="C132" s="100"/>
      <c r="D132" s="100"/>
      <c r="E132" s="97"/>
      <c r="F132" s="99"/>
      <c r="G132" s="66"/>
      <c r="H132" s="99"/>
      <c r="I132" s="15"/>
      <c r="J132" s="4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9.75" customHeight="1">
      <c r="A133" s="97"/>
      <c r="B133" s="100"/>
      <c r="C133" s="100"/>
      <c r="D133" s="100"/>
      <c r="E133" s="97"/>
      <c r="F133" s="101"/>
      <c r="G133" s="105"/>
      <c r="H133" s="99"/>
      <c r="I133" s="15"/>
      <c r="J133" s="4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9.75" customHeight="1">
      <c r="A134" s="97"/>
      <c r="B134" s="100"/>
      <c r="C134" s="100"/>
      <c r="D134" s="100"/>
      <c r="E134" s="97"/>
      <c r="F134" s="99"/>
      <c r="G134" s="66"/>
      <c r="H134" s="99"/>
      <c r="I134" s="15"/>
      <c r="J134" s="4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9.75" customHeight="1">
      <c r="A135" s="97"/>
      <c r="B135" s="100"/>
      <c r="C135" s="100"/>
      <c r="D135" s="100"/>
      <c r="E135" s="97"/>
      <c r="F135" s="101"/>
      <c r="G135" s="105"/>
      <c r="H135" s="101"/>
      <c r="I135" s="15"/>
      <c r="J135" s="65"/>
      <c r="K135" s="66"/>
      <c r="L135" s="67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9.75" customHeight="1">
      <c r="A136" s="97"/>
      <c r="B136" s="100"/>
      <c r="C136" s="100"/>
      <c r="D136" s="100"/>
      <c r="E136" s="97"/>
      <c r="F136" s="101"/>
      <c r="G136" s="66"/>
      <c r="H136" s="99"/>
      <c r="I136" s="15"/>
      <c r="J136" s="4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9.75" customHeight="1">
      <c r="A137" s="97"/>
      <c r="B137" s="100"/>
      <c r="C137" s="100"/>
      <c r="D137" s="100"/>
      <c r="E137" s="97"/>
      <c r="F137" s="101"/>
      <c r="G137" s="66"/>
      <c r="H137" s="99"/>
      <c r="I137" s="15"/>
      <c r="J137" s="4"/>
      <c r="K137" s="15"/>
      <c r="L137" s="4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9.75" customHeight="1">
      <c r="A138" s="97"/>
      <c r="B138" s="100"/>
      <c r="C138" s="100"/>
      <c r="D138" s="100"/>
      <c r="E138" s="97"/>
      <c r="F138" s="103"/>
      <c r="G138" s="66"/>
      <c r="H138" s="99"/>
      <c r="I138" s="15"/>
      <c r="J138" s="4"/>
      <c r="K138" s="15"/>
      <c r="L138" s="4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9.75" customHeight="1">
      <c r="A139" s="97"/>
      <c r="B139" s="100"/>
      <c r="C139" s="100"/>
      <c r="D139" s="100"/>
      <c r="E139" s="97"/>
      <c r="F139" s="102"/>
      <c r="G139" s="106"/>
      <c r="H139" s="99"/>
      <c r="I139" s="15"/>
      <c r="J139" s="4"/>
      <c r="K139" s="15"/>
      <c r="L139" s="4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9.75" customHeight="1">
      <c r="A140" s="97"/>
      <c r="B140" s="100"/>
      <c r="C140" s="100"/>
      <c r="D140" s="100"/>
      <c r="E140" s="97"/>
      <c r="F140" s="101"/>
      <c r="G140" s="66"/>
      <c r="H140" s="102"/>
      <c r="I140" s="15"/>
      <c r="J140" s="4"/>
      <c r="K140" s="15"/>
      <c r="L140" s="4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9.75" customHeight="1">
      <c r="A141" s="97"/>
      <c r="B141" s="100"/>
      <c r="C141" s="100"/>
      <c r="D141" s="100"/>
      <c r="E141" s="97"/>
      <c r="F141" s="101"/>
      <c r="G141" s="66"/>
      <c r="H141" s="99"/>
      <c r="I141" s="15"/>
      <c r="J141" s="4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9.75" customHeight="1">
      <c r="A142" s="107"/>
      <c r="B142" s="108"/>
      <c r="C142" s="108"/>
      <c r="D142" s="108"/>
      <c r="E142" s="107"/>
      <c r="F142" s="101"/>
      <c r="G142" s="66"/>
      <c r="H142" s="101"/>
      <c r="I142" s="15"/>
      <c r="J142" s="4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2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4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2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4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2.75" customHeight="1">
      <c r="A145" s="97"/>
      <c r="B145" s="100"/>
      <c r="C145" s="100"/>
      <c r="D145" s="100"/>
      <c r="E145" s="97"/>
      <c r="F145" s="101"/>
      <c r="G145" s="105"/>
      <c r="H145" s="99"/>
      <c r="I145" s="15"/>
      <c r="J145" s="4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2.75" customHeight="1">
      <c r="A146" s="97"/>
      <c r="B146" s="100"/>
      <c r="C146" s="100"/>
      <c r="D146" s="100"/>
      <c r="E146" s="97"/>
      <c r="F146" s="99"/>
      <c r="G146" s="105"/>
      <c r="H146" s="99"/>
      <c r="I146" s="15"/>
      <c r="J146" s="4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2.75" customHeight="1">
      <c r="A147" s="97"/>
      <c r="B147" s="100"/>
      <c r="C147" s="100"/>
      <c r="D147" s="100"/>
      <c r="E147" s="97"/>
      <c r="F147" s="99"/>
      <c r="G147" s="105"/>
      <c r="H147" s="99"/>
      <c r="I147" s="15"/>
      <c r="J147" s="4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2.75" customHeight="1">
      <c r="A148" s="97"/>
      <c r="B148" s="100"/>
      <c r="C148" s="100"/>
      <c r="D148" s="100"/>
      <c r="E148" s="97"/>
      <c r="F148" s="99"/>
      <c r="G148" s="105"/>
      <c r="H148" s="99"/>
      <c r="I148" s="15"/>
      <c r="J148" s="4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2.75" customHeight="1">
      <c r="A149" s="97"/>
      <c r="B149" s="100"/>
      <c r="C149" s="100"/>
      <c r="D149" s="100"/>
      <c r="E149" s="97"/>
      <c r="F149" s="103"/>
      <c r="G149" s="105"/>
      <c r="H149" s="99"/>
      <c r="I149" s="15"/>
      <c r="J149" s="4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2.75" customHeight="1">
      <c r="A150" s="97"/>
      <c r="B150" s="100"/>
      <c r="C150" s="100"/>
      <c r="D150" s="100"/>
      <c r="E150" s="97"/>
      <c r="F150" s="104"/>
      <c r="G150" s="105"/>
      <c r="H150" s="99"/>
      <c r="I150" s="15"/>
      <c r="J150" s="4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2.75" customHeight="1">
      <c r="A151" s="97"/>
      <c r="B151" s="100"/>
      <c r="C151" s="100"/>
      <c r="D151" s="100"/>
      <c r="E151" s="97"/>
      <c r="F151" s="99"/>
      <c r="G151" s="105"/>
      <c r="H151" s="99"/>
      <c r="I151" s="15"/>
      <c r="J151" s="4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2.75" customHeight="1">
      <c r="A152" s="97"/>
      <c r="B152" s="100"/>
      <c r="C152" s="100"/>
      <c r="D152" s="100"/>
      <c r="E152" s="97"/>
      <c r="F152" s="99"/>
      <c r="G152" s="105"/>
      <c r="H152" s="99"/>
      <c r="I152" s="15"/>
      <c r="J152" s="4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2.75" customHeight="1">
      <c r="A153" s="97"/>
      <c r="B153" s="100"/>
      <c r="C153" s="100"/>
      <c r="D153" s="100"/>
      <c r="E153" s="97"/>
      <c r="F153" s="101"/>
      <c r="G153" s="105"/>
      <c r="H153" s="99"/>
      <c r="I153" s="15"/>
      <c r="J153" s="4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2.75" customHeight="1">
      <c r="A154" s="97"/>
      <c r="B154" s="100"/>
      <c r="C154" s="100"/>
      <c r="D154" s="100"/>
      <c r="E154" s="97"/>
      <c r="F154" s="101"/>
      <c r="G154" s="105"/>
      <c r="H154" s="99"/>
      <c r="I154" s="15"/>
      <c r="J154" s="4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2.75" customHeight="1">
      <c r="A155" s="97"/>
      <c r="B155" s="100"/>
      <c r="C155" s="100"/>
      <c r="D155" s="100"/>
      <c r="E155" s="97"/>
      <c r="F155" s="109"/>
      <c r="G155" s="105"/>
      <c r="H155" s="99"/>
      <c r="I155" s="15"/>
      <c r="J155" s="4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2.75" customHeight="1">
      <c r="A156" s="97"/>
      <c r="B156" s="100"/>
      <c r="C156" s="100"/>
      <c r="D156" s="100"/>
      <c r="E156" s="97"/>
      <c r="F156" s="101"/>
      <c r="G156" s="105"/>
      <c r="H156" s="102"/>
      <c r="I156" s="15"/>
      <c r="J156" s="4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2.75" customHeight="1">
      <c r="A157" s="97"/>
      <c r="B157" s="100"/>
      <c r="C157" s="100"/>
      <c r="D157" s="100"/>
      <c r="E157" s="97"/>
      <c r="F157" s="99"/>
      <c r="G157" s="105"/>
      <c r="H157" s="99"/>
      <c r="I157" s="15"/>
      <c r="J157" s="4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2.75" customHeight="1">
      <c r="A158" s="97"/>
      <c r="B158" s="100"/>
      <c r="C158" s="100"/>
      <c r="D158" s="100"/>
      <c r="E158" s="97"/>
      <c r="F158" s="99"/>
      <c r="G158" s="105"/>
      <c r="H158" s="99"/>
      <c r="I158" s="15"/>
      <c r="J158" s="4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2.75" customHeight="1">
      <c r="A159" s="97"/>
      <c r="B159" s="100"/>
      <c r="C159" s="100"/>
      <c r="D159" s="100"/>
      <c r="E159" s="97"/>
      <c r="F159" s="99"/>
      <c r="G159" s="66"/>
      <c r="H159" s="99"/>
      <c r="I159" s="15"/>
      <c r="J159" s="4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2.75" customHeight="1">
      <c r="A160" s="97"/>
      <c r="B160" s="100"/>
      <c r="C160" s="100"/>
      <c r="D160" s="100"/>
      <c r="E160" s="97"/>
      <c r="F160" s="101"/>
      <c r="G160" s="66"/>
      <c r="H160" s="102"/>
      <c r="I160" s="15"/>
      <c r="J160" s="4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2.75" customHeight="1">
      <c r="A161" s="97"/>
      <c r="B161" s="100"/>
      <c r="C161" s="100"/>
      <c r="D161" s="100"/>
      <c r="E161" s="97"/>
      <c r="F161" s="99"/>
      <c r="G161" s="66"/>
      <c r="H161" s="99"/>
      <c r="I161" s="15"/>
      <c r="J161" s="4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2.75" customHeight="1">
      <c r="A162" s="97"/>
      <c r="B162" s="100"/>
      <c r="C162" s="100"/>
      <c r="D162" s="100"/>
      <c r="E162" s="97"/>
      <c r="F162" s="99"/>
      <c r="G162" s="66"/>
      <c r="H162" s="99"/>
      <c r="I162" s="15"/>
      <c r="J162" s="4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2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4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2.75" customHeight="1">
      <c r="J164" s="4"/>
    </row>
    <row r="165" ht="12.75" customHeight="1">
      <c r="J165" s="4"/>
    </row>
    <row r="166" ht="12.75" customHeight="1">
      <c r="J166" s="4"/>
    </row>
    <row r="167" ht="12.75" customHeight="1">
      <c r="J167" s="4"/>
    </row>
    <row r="168" ht="12.75" customHeight="1">
      <c r="J168" s="4"/>
    </row>
    <row r="169" ht="12.75" customHeight="1">
      <c r="J169" s="4"/>
    </row>
    <row r="170" ht="12.75" customHeight="1">
      <c r="J170" s="4"/>
    </row>
    <row r="171" ht="12.75" customHeight="1">
      <c r="J171" s="4"/>
    </row>
    <row r="172" ht="12.75" customHeight="1">
      <c r="J172" s="4"/>
    </row>
    <row r="173" ht="12.75" customHeight="1">
      <c r="J173" s="4"/>
    </row>
    <row r="174" ht="12.75" customHeight="1">
      <c r="J174" s="4"/>
    </row>
    <row r="175" ht="12.75" customHeight="1">
      <c r="J175" s="4"/>
    </row>
    <row r="176" ht="12.75" customHeight="1">
      <c r="J176" s="4"/>
    </row>
    <row r="177" ht="12.75" customHeight="1">
      <c r="J177" s="4"/>
    </row>
    <row r="178" ht="12.75" customHeight="1">
      <c r="J178" s="4"/>
    </row>
    <row r="179" ht="12.75" customHeight="1">
      <c r="J179" s="4"/>
    </row>
    <row r="180" ht="12.75" customHeight="1">
      <c r="J180" s="4"/>
    </row>
    <row r="181" ht="12.75" customHeight="1">
      <c r="J181" s="4"/>
    </row>
    <row r="182" ht="12.75" customHeight="1">
      <c r="J182" s="4"/>
    </row>
    <row r="183" ht="12.75" customHeight="1">
      <c r="J183" s="4"/>
    </row>
    <row r="184" ht="12.75" customHeight="1">
      <c r="J184" s="4"/>
    </row>
    <row r="185" ht="12.75" customHeight="1">
      <c r="J185" s="4"/>
    </row>
    <row r="186" ht="12.75" customHeight="1">
      <c r="J186" s="4"/>
    </row>
    <row r="187" ht="12.75" customHeight="1">
      <c r="J187" s="4"/>
    </row>
    <row r="188" ht="12.75" customHeight="1">
      <c r="J188" s="4"/>
    </row>
    <row r="189" ht="12.75" customHeight="1">
      <c r="J189" s="4"/>
    </row>
    <row r="190" ht="12.75" customHeight="1">
      <c r="J190" s="4"/>
    </row>
    <row r="191" ht="12.75" customHeight="1">
      <c r="J191" s="4"/>
    </row>
    <row r="192" ht="12.75" customHeight="1">
      <c r="J192" s="4"/>
    </row>
    <row r="193" ht="12.75" customHeight="1">
      <c r="J193" s="4"/>
    </row>
    <row r="194" ht="12.75" customHeight="1">
      <c r="J194" s="4"/>
    </row>
    <row r="195" ht="12.75" customHeight="1">
      <c r="J195" s="4"/>
    </row>
    <row r="196" ht="12.75" customHeight="1">
      <c r="J196" s="4"/>
    </row>
    <row r="197" ht="12.75" customHeight="1">
      <c r="J197" s="4"/>
    </row>
    <row r="198" ht="12.75" customHeight="1">
      <c r="J198" s="4"/>
    </row>
    <row r="199" ht="12.75" customHeight="1">
      <c r="J199" s="4"/>
    </row>
    <row r="200" ht="12.75" customHeight="1">
      <c r="J200" s="4"/>
    </row>
    <row r="201" ht="12.75" customHeight="1">
      <c r="J201" s="4"/>
    </row>
    <row r="202" ht="12.75" customHeight="1">
      <c r="J202" s="4"/>
    </row>
    <row r="203" ht="12.75" customHeight="1">
      <c r="J203" s="4"/>
    </row>
    <row r="204" ht="12.75" customHeight="1">
      <c r="J204" s="4"/>
    </row>
    <row r="205" ht="12.75" customHeight="1">
      <c r="J205" s="4"/>
    </row>
    <row r="206" ht="12.75" customHeight="1">
      <c r="J206" s="4"/>
    </row>
    <row r="207" ht="12.75" customHeight="1">
      <c r="J207" s="4"/>
    </row>
    <row r="208" ht="12.75" customHeight="1">
      <c r="J208" s="4"/>
    </row>
    <row r="209" ht="12.75" customHeight="1">
      <c r="J209" s="4"/>
    </row>
    <row r="210" ht="12.75" customHeight="1">
      <c r="J210" s="4"/>
    </row>
    <row r="211" ht="12.75" customHeight="1">
      <c r="J211" s="4"/>
    </row>
    <row r="212" ht="12.75" customHeight="1">
      <c r="J212" s="4"/>
    </row>
    <row r="213" ht="12.75" customHeight="1">
      <c r="J213" s="4"/>
    </row>
    <row r="214" ht="12.75" customHeight="1">
      <c r="J214" s="4"/>
    </row>
    <row r="215" ht="12.75" customHeight="1">
      <c r="J215" s="4"/>
    </row>
    <row r="216" ht="12.75" customHeight="1">
      <c r="J216" s="4"/>
    </row>
    <row r="217" ht="12.75" customHeight="1">
      <c r="J217" s="4"/>
    </row>
    <row r="218" ht="12.75" customHeight="1">
      <c r="J218" s="4"/>
    </row>
    <row r="219" ht="12.75" customHeight="1">
      <c r="J219" s="4"/>
    </row>
    <row r="220" ht="12.75" customHeight="1">
      <c r="J220" s="4"/>
    </row>
    <row r="221" ht="12.75" customHeight="1">
      <c r="J221" s="4"/>
    </row>
    <row r="222" ht="12.75" customHeight="1">
      <c r="J222" s="4"/>
    </row>
    <row r="223" ht="12.75" customHeight="1">
      <c r="J223" s="4"/>
    </row>
    <row r="224" ht="12.75" customHeight="1">
      <c r="J224" s="4"/>
    </row>
    <row r="225" ht="12.75" customHeight="1">
      <c r="J225" s="4"/>
    </row>
    <row r="226" ht="12.75" customHeight="1">
      <c r="J226" s="4"/>
    </row>
    <row r="227" ht="12.75" customHeight="1">
      <c r="J227" s="4"/>
    </row>
    <row r="228" ht="12.75" customHeight="1">
      <c r="J228" s="4"/>
    </row>
    <row r="229" ht="12.75" customHeight="1">
      <c r="J229" s="4"/>
    </row>
    <row r="230" ht="12.75" customHeight="1">
      <c r="J230" s="4"/>
    </row>
    <row r="231" ht="12.75" customHeight="1">
      <c r="J231" s="4"/>
    </row>
    <row r="232" ht="12.75" customHeight="1">
      <c r="J232" s="4"/>
    </row>
    <row r="233" ht="12.75" customHeight="1">
      <c r="J233" s="4"/>
    </row>
    <row r="234" ht="12.75" customHeight="1">
      <c r="J234" s="4"/>
    </row>
    <row r="235" ht="12.75" customHeight="1">
      <c r="J235" s="4"/>
    </row>
    <row r="236" ht="12.75" customHeight="1">
      <c r="J236" s="4"/>
    </row>
    <row r="237" ht="12.75" customHeight="1">
      <c r="J237" s="4"/>
    </row>
    <row r="238" ht="12.75" customHeight="1">
      <c r="J238" s="4"/>
    </row>
    <row r="239" ht="12.75" customHeight="1">
      <c r="J239" s="4"/>
    </row>
    <row r="240" ht="12.75" customHeight="1">
      <c r="J240" s="4"/>
    </row>
    <row r="241" ht="12.75" customHeight="1">
      <c r="J241" s="4"/>
    </row>
    <row r="242" ht="12.75" customHeight="1">
      <c r="J242" s="4"/>
    </row>
    <row r="243" ht="12.75" customHeight="1">
      <c r="J243" s="4"/>
    </row>
    <row r="244" ht="12.75" customHeight="1">
      <c r="J244" s="4"/>
    </row>
    <row r="245" ht="12.75" customHeight="1">
      <c r="J245" s="4"/>
    </row>
    <row r="246" ht="12.75" customHeight="1">
      <c r="J246" s="4"/>
    </row>
    <row r="247" ht="12.75" customHeight="1">
      <c r="J247" s="4"/>
    </row>
    <row r="248" ht="12.75" customHeight="1">
      <c r="J248" s="4"/>
    </row>
    <row r="249" ht="12.75" customHeight="1">
      <c r="J249" s="4"/>
    </row>
    <row r="250" ht="12.75" customHeight="1">
      <c r="J250" s="4"/>
    </row>
    <row r="251" ht="12.75" customHeight="1">
      <c r="J251" s="4"/>
    </row>
    <row r="252" ht="12.75" customHeight="1">
      <c r="J252" s="4"/>
    </row>
    <row r="253" ht="12.75" customHeight="1">
      <c r="J253" s="4"/>
    </row>
    <row r="254" ht="12.75" customHeight="1">
      <c r="J254" s="4"/>
    </row>
    <row r="255" ht="12.75" customHeight="1">
      <c r="J255" s="4"/>
    </row>
    <row r="256" ht="12.75" customHeight="1">
      <c r="J256" s="4"/>
    </row>
    <row r="257" ht="12.75" customHeight="1">
      <c r="J257" s="4"/>
    </row>
    <row r="258" ht="12.75" customHeight="1">
      <c r="J258" s="4"/>
    </row>
    <row r="259" ht="12.75" customHeight="1">
      <c r="J259" s="4"/>
    </row>
    <row r="260" ht="12.75" customHeight="1">
      <c r="J260" s="4"/>
    </row>
    <row r="261" ht="12.75" customHeight="1">
      <c r="J261" s="4"/>
    </row>
    <row r="262" ht="12.75" customHeight="1">
      <c r="J262" s="4"/>
    </row>
    <row r="263" ht="12.75" customHeight="1">
      <c r="J263" s="4"/>
    </row>
    <row r="264" ht="12.75" customHeight="1">
      <c r="J264" s="4"/>
    </row>
    <row r="265" ht="12.75" customHeight="1">
      <c r="J265" s="4"/>
    </row>
    <row r="266" ht="12.75" customHeight="1">
      <c r="J266" s="4"/>
    </row>
    <row r="267" ht="12.75" customHeight="1">
      <c r="J267" s="4"/>
    </row>
    <row r="268" ht="12.75" customHeight="1">
      <c r="J268" s="4"/>
    </row>
    <row r="269" ht="12.75" customHeight="1">
      <c r="J269" s="4"/>
    </row>
    <row r="270" ht="12.75" customHeight="1">
      <c r="J270" s="4"/>
    </row>
    <row r="271" ht="12.75" customHeight="1">
      <c r="J271" s="4"/>
    </row>
    <row r="272" ht="12.75" customHeight="1">
      <c r="J272" s="4"/>
    </row>
    <row r="273" ht="12.75" customHeight="1">
      <c r="J273" s="4"/>
    </row>
    <row r="274" ht="12.75" customHeight="1">
      <c r="J274" s="4"/>
    </row>
    <row r="275" ht="12.75" customHeight="1">
      <c r="J275" s="4"/>
    </row>
    <row r="276" ht="12.75" customHeight="1">
      <c r="J276" s="4"/>
    </row>
    <row r="277" ht="12.75" customHeight="1">
      <c r="J277" s="4"/>
    </row>
    <row r="278" ht="12.75" customHeight="1">
      <c r="J278" s="4"/>
    </row>
    <row r="279" ht="12.75" customHeight="1">
      <c r="J279" s="4"/>
    </row>
    <row r="280" ht="12.75" customHeight="1">
      <c r="J280" s="4"/>
    </row>
    <row r="281" ht="12.75" customHeight="1">
      <c r="J281" s="4"/>
    </row>
    <row r="282" ht="12.75" customHeight="1">
      <c r="J282" s="4"/>
    </row>
    <row r="283" ht="12.75" customHeight="1">
      <c r="J283" s="4"/>
    </row>
    <row r="284" ht="12.75" customHeight="1">
      <c r="J284" s="4"/>
    </row>
    <row r="285" ht="12.75" customHeight="1">
      <c r="J285" s="4"/>
    </row>
    <row r="286" ht="12.75" customHeight="1">
      <c r="J286" s="4"/>
    </row>
    <row r="287" ht="12.75" customHeight="1">
      <c r="J287" s="4"/>
    </row>
    <row r="288" ht="12.75" customHeight="1">
      <c r="J288" s="4"/>
    </row>
    <row r="289" ht="12.75" customHeight="1">
      <c r="J289" s="4"/>
    </row>
    <row r="290" ht="12.75" customHeight="1">
      <c r="J290" s="4"/>
    </row>
    <row r="291" ht="12.75" customHeight="1">
      <c r="J291" s="4"/>
    </row>
    <row r="292" ht="12.75" customHeight="1">
      <c r="J292" s="4"/>
    </row>
    <row r="293" ht="12.75" customHeight="1">
      <c r="J293" s="4"/>
    </row>
    <row r="294" ht="12.75" customHeight="1">
      <c r="J294" s="4"/>
    </row>
    <row r="295" ht="12.75" customHeight="1">
      <c r="J295" s="4"/>
    </row>
    <row r="296" ht="12.75" customHeight="1">
      <c r="J296" s="4"/>
    </row>
    <row r="297" ht="12.75" customHeight="1">
      <c r="J297" s="4"/>
    </row>
    <row r="298" ht="12.75" customHeight="1">
      <c r="J298" s="4"/>
    </row>
    <row r="299" ht="12.75" customHeight="1">
      <c r="J299" s="4"/>
    </row>
    <row r="300" ht="12.75" customHeight="1">
      <c r="J300" s="4"/>
    </row>
    <row r="301" ht="12.75" customHeight="1">
      <c r="J301" s="4"/>
    </row>
    <row r="302" ht="12.75" customHeight="1">
      <c r="J302" s="4"/>
    </row>
    <row r="303" ht="12.75" customHeight="1">
      <c r="J303" s="4"/>
    </row>
    <row r="304" ht="12.75" customHeight="1">
      <c r="J304" s="4"/>
    </row>
    <row r="305" ht="12.75" customHeight="1">
      <c r="J305" s="4"/>
    </row>
    <row r="306" ht="12.75" customHeight="1">
      <c r="J306" s="4"/>
    </row>
    <row r="307" ht="12.75" customHeight="1">
      <c r="J307" s="4"/>
    </row>
    <row r="308" ht="12.75" customHeight="1">
      <c r="J308" s="4"/>
    </row>
    <row r="309" ht="12.75" customHeight="1">
      <c r="J309" s="4"/>
    </row>
    <row r="310" ht="12.75" customHeight="1">
      <c r="J310" s="4"/>
    </row>
    <row r="311" ht="12.75" customHeight="1">
      <c r="J311" s="4"/>
    </row>
    <row r="312" ht="12.75" customHeight="1">
      <c r="J312" s="4"/>
    </row>
    <row r="313" ht="12.75" customHeight="1">
      <c r="J313" s="4"/>
    </row>
    <row r="314" ht="12.75" customHeight="1">
      <c r="J314" s="4"/>
    </row>
    <row r="315" ht="12.75" customHeight="1">
      <c r="J315" s="4"/>
    </row>
    <row r="316" ht="12.75" customHeight="1">
      <c r="J316" s="4"/>
    </row>
    <row r="317" ht="12.75" customHeight="1">
      <c r="J317" s="4"/>
    </row>
    <row r="318" ht="12.75" customHeight="1">
      <c r="J318" s="4"/>
    </row>
    <row r="319" ht="12.75" customHeight="1">
      <c r="J319" s="4"/>
    </row>
    <row r="320" ht="12.75" customHeight="1">
      <c r="J320" s="4"/>
    </row>
    <row r="321" ht="12.75" customHeight="1">
      <c r="J321" s="4"/>
    </row>
    <row r="322" ht="12.75" customHeight="1">
      <c r="J322" s="4"/>
    </row>
    <row r="323" ht="12.75" customHeight="1">
      <c r="J323" s="4"/>
    </row>
    <row r="324" ht="12.75" customHeight="1">
      <c r="J324" s="4"/>
    </row>
    <row r="325" ht="12.75" customHeight="1">
      <c r="J325" s="4"/>
    </row>
    <row r="326" ht="12.75" customHeight="1">
      <c r="J326" s="4"/>
    </row>
    <row r="327" ht="12.75" customHeight="1">
      <c r="J327" s="4"/>
    </row>
    <row r="328" ht="12.75" customHeight="1">
      <c r="J328" s="4"/>
    </row>
    <row r="329" ht="12.75" customHeight="1">
      <c r="J329" s="4"/>
    </row>
    <row r="330" ht="12.75" customHeight="1">
      <c r="J330" s="4"/>
    </row>
    <row r="331" ht="12.75" customHeight="1">
      <c r="J331" s="4"/>
    </row>
    <row r="332" ht="12.75" customHeight="1">
      <c r="J332" s="4"/>
    </row>
    <row r="333" ht="12.75" customHeight="1">
      <c r="J333" s="4"/>
    </row>
    <row r="334" ht="12.75" customHeight="1">
      <c r="J334" s="4"/>
    </row>
    <row r="335" ht="12.75" customHeight="1">
      <c r="J335" s="4"/>
    </row>
    <row r="336" ht="12.75" customHeight="1">
      <c r="J336" s="4"/>
    </row>
    <row r="337" ht="12.75" customHeight="1">
      <c r="J337" s="4"/>
    </row>
    <row r="338" ht="12.75" customHeight="1">
      <c r="J338" s="4"/>
    </row>
    <row r="339" ht="12.75" customHeight="1">
      <c r="J339" s="4"/>
    </row>
    <row r="340" ht="12.75" customHeight="1">
      <c r="J340" s="4"/>
    </row>
    <row r="341" ht="12.75" customHeight="1">
      <c r="J341" s="4"/>
    </row>
    <row r="342" ht="12.75" customHeight="1">
      <c r="J342" s="4"/>
    </row>
    <row r="343" ht="12.75" customHeight="1">
      <c r="J343" s="4"/>
    </row>
    <row r="344" ht="12.75" customHeight="1">
      <c r="J344" s="4"/>
    </row>
    <row r="345" ht="12.75" customHeight="1">
      <c r="J345" s="4"/>
    </row>
    <row r="346" ht="12.75" customHeight="1">
      <c r="J346" s="4"/>
    </row>
    <row r="347" ht="12.75" customHeight="1">
      <c r="J347" s="4"/>
    </row>
    <row r="348" ht="12.75" customHeight="1">
      <c r="J348" s="4"/>
    </row>
    <row r="349" ht="12.75" customHeight="1">
      <c r="J349" s="4"/>
    </row>
    <row r="350" ht="12.75" customHeight="1">
      <c r="J350" s="4"/>
    </row>
    <row r="351" ht="12.75" customHeight="1">
      <c r="J351" s="4"/>
    </row>
    <row r="352" ht="12.75" customHeight="1">
      <c r="J352" s="4"/>
    </row>
    <row r="353" ht="12.75" customHeight="1">
      <c r="J353" s="4"/>
    </row>
    <row r="354" ht="12.75" customHeight="1">
      <c r="J354" s="4"/>
    </row>
    <row r="355" ht="12.75" customHeight="1">
      <c r="J355" s="4"/>
    </row>
    <row r="356" ht="12.75" customHeight="1">
      <c r="J356" s="4"/>
    </row>
    <row r="357" ht="12.75" customHeight="1">
      <c r="J357" s="4"/>
    </row>
    <row r="358" ht="12.75" customHeight="1">
      <c r="J358" s="4"/>
    </row>
    <row r="359" ht="12.75" customHeight="1">
      <c r="J359" s="4"/>
    </row>
    <row r="360" ht="12.75" customHeight="1">
      <c r="J360" s="4"/>
    </row>
    <row r="361" ht="12.75" customHeight="1">
      <c r="J361" s="4"/>
    </row>
    <row r="362" ht="12.75" customHeight="1">
      <c r="J362" s="4"/>
    </row>
    <row r="363" ht="12.75" customHeight="1">
      <c r="J363" s="4"/>
    </row>
    <row r="364" ht="12.75" customHeight="1">
      <c r="J364" s="4"/>
    </row>
    <row r="365" ht="12.75" customHeight="1">
      <c r="J365" s="4"/>
    </row>
    <row r="366" ht="12.75" customHeight="1">
      <c r="J366" s="4"/>
    </row>
    <row r="367" ht="12.75" customHeight="1">
      <c r="J367" s="4"/>
    </row>
    <row r="368" ht="12.75" customHeight="1">
      <c r="J368" s="4"/>
    </row>
    <row r="369" ht="12.75" customHeight="1">
      <c r="J369" s="4"/>
    </row>
    <row r="370" ht="12.75" customHeight="1">
      <c r="J370" s="4"/>
    </row>
    <row r="371" ht="12.75" customHeight="1">
      <c r="J371" s="4"/>
    </row>
    <row r="372" ht="12.75" customHeight="1">
      <c r="J372" s="4"/>
    </row>
    <row r="373" ht="12.75" customHeight="1">
      <c r="J373" s="4"/>
    </row>
    <row r="374" ht="12.75" customHeight="1">
      <c r="J374" s="4"/>
    </row>
    <row r="375" ht="12.75" customHeight="1">
      <c r="J375" s="4"/>
    </row>
    <row r="376" ht="12.75" customHeight="1">
      <c r="J376" s="4"/>
    </row>
    <row r="377" ht="12.75" customHeight="1">
      <c r="J377" s="4"/>
    </row>
    <row r="378" ht="12.75" customHeight="1">
      <c r="J378" s="4"/>
    </row>
    <row r="379" ht="12.75" customHeight="1">
      <c r="J379" s="4"/>
    </row>
    <row r="380" ht="12.75" customHeight="1">
      <c r="J380" s="4"/>
    </row>
    <row r="381" ht="12.75" customHeight="1">
      <c r="J381" s="4"/>
    </row>
    <row r="382" ht="12.75" customHeight="1">
      <c r="J382" s="4"/>
    </row>
    <row r="383" ht="12.75" customHeight="1">
      <c r="J383" s="4"/>
    </row>
    <row r="384" ht="12.75" customHeight="1">
      <c r="J384" s="4"/>
    </row>
    <row r="385" ht="12.75" customHeight="1">
      <c r="J385" s="4"/>
    </row>
    <row r="386" ht="12.75" customHeight="1">
      <c r="J386" s="4"/>
    </row>
    <row r="387" ht="12.75" customHeight="1">
      <c r="J387" s="4"/>
    </row>
    <row r="388" ht="12.75" customHeight="1">
      <c r="J388" s="4"/>
    </row>
    <row r="389" ht="12.75" customHeight="1">
      <c r="J389" s="4"/>
    </row>
    <row r="390" ht="12.75" customHeight="1">
      <c r="J390" s="4"/>
    </row>
    <row r="391" ht="12.75" customHeight="1">
      <c r="J391" s="4"/>
    </row>
    <row r="392" ht="12.75" customHeight="1">
      <c r="J392" s="4"/>
    </row>
    <row r="393" ht="12.75" customHeight="1">
      <c r="J393" s="4"/>
    </row>
    <row r="394" ht="12.75" customHeight="1">
      <c r="J394" s="4"/>
    </row>
    <row r="395" ht="12.75" customHeight="1">
      <c r="J395" s="4"/>
    </row>
    <row r="396" ht="12.75" customHeight="1">
      <c r="J396" s="4"/>
    </row>
    <row r="397" ht="12.75" customHeight="1">
      <c r="J397" s="4"/>
    </row>
    <row r="398" ht="12.75" customHeight="1">
      <c r="J398" s="4"/>
    </row>
    <row r="399" ht="12.75" customHeight="1">
      <c r="J399" s="4"/>
    </row>
    <row r="400" ht="12.75" customHeight="1">
      <c r="J400" s="4"/>
    </row>
    <row r="401" ht="12.75" customHeight="1">
      <c r="J401" s="4"/>
    </row>
    <row r="402" ht="12.75" customHeight="1">
      <c r="J402" s="4"/>
    </row>
    <row r="403" ht="12.75" customHeight="1">
      <c r="J403" s="4"/>
    </row>
    <row r="404" ht="12.75" customHeight="1">
      <c r="J404" s="4"/>
    </row>
    <row r="405" ht="12.75" customHeight="1">
      <c r="J405" s="4"/>
    </row>
    <row r="406" ht="12.75" customHeight="1">
      <c r="J406" s="4"/>
    </row>
    <row r="407" ht="12.75" customHeight="1">
      <c r="J407" s="4"/>
    </row>
    <row r="408" ht="12.75" customHeight="1">
      <c r="J408" s="4"/>
    </row>
    <row r="409" ht="12.75" customHeight="1">
      <c r="J409" s="4"/>
    </row>
    <row r="410" ht="12.75" customHeight="1">
      <c r="J410" s="4"/>
    </row>
    <row r="411" ht="12.75" customHeight="1">
      <c r="J411" s="4"/>
    </row>
    <row r="412" ht="12.75" customHeight="1">
      <c r="J412" s="4"/>
    </row>
    <row r="413" ht="12.75" customHeight="1">
      <c r="J413" s="4"/>
    </row>
    <row r="414" ht="12.75" customHeight="1">
      <c r="J414" s="4"/>
    </row>
    <row r="415" ht="12.75" customHeight="1">
      <c r="J415" s="4"/>
    </row>
    <row r="416" ht="12.75" customHeight="1">
      <c r="J416" s="4"/>
    </row>
    <row r="417" ht="12.75" customHeight="1">
      <c r="J417" s="4"/>
    </row>
    <row r="418" ht="12.75" customHeight="1">
      <c r="J418" s="4"/>
    </row>
    <row r="419" ht="12.75" customHeight="1">
      <c r="J419" s="4"/>
    </row>
    <row r="420" ht="12.75" customHeight="1">
      <c r="J420" s="4"/>
    </row>
    <row r="421" ht="12.75" customHeight="1">
      <c r="J421" s="4"/>
    </row>
    <row r="422" ht="12.75" customHeight="1">
      <c r="J422" s="4"/>
    </row>
    <row r="423" ht="12.75" customHeight="1">
      <c r="J423" s="4"/>
    </row>
    <row r="424" ht="12.75" customHeight="1">
      <c r="J424" s="4"/>
    </row>
    <row r="425" ht="12.75" customHeight="1">
      <c r="J425" s="4"/>
    </row>
    <row r="426" ht="12.75" customHeight="1">
      <c r="J426" s="4"/>
    </row>
    <row r="427" ht="12.75" customHeight="1">
      <c r="J427" s="4"/>
    </row>
    <row r="428" ht="12.75" customHeight="1">
      <c r="J428" s="4"/>
    </row>
    <row r="429" ht="12.75" customHeight="1">
      <c r="J429" s="4"/>
    </row>
    <row r="430" ht="12.75" customHeight="1">
      <c r="J430" s="4"/>
    </row>
    <row r="431" ht="12.75" customHeight="1">
      <c r="J431" s="4"/>
    </row>
    <row r="432" ht="12.75" customHeight="1">
      <c r="J432" s="4"/>
    </row>
    <row r="433" ht="12.75" customHeight="1">
      <c r="J433" s="4"/>
    </row>
    <row r="434" ht="12.75" customHeight="1">
      <c r="J434" s="4"/>
    </row>
    <row r="435" ht="12.75" customHeight="1">
      <c r="J435" s="4"/>
    </row>
    <row r="436" ht="12.75" customHeight="1">
      <c r="J436" s="4"/>
    </row>
    <row r="437" ht="12.75" customHeight="1">
      <c r="J437" s="4"/>
    </row>
    <row r="438" ht="12.75" customHeight="1">
      <c r="J438" s="4"/>
    </row>
    <row r="439" ht="12.75" customHeight="1">
      <c r="J439" s="4"/>
    </row>
    <row r="440" ht="12.75" customHeight="1">
      <c r="J440" s="4"/>
    </row>
    <row r="441" ht="12.75" customHeight="1">
      <c r="J441" s="4"/>
    </row>
    <row r="442" ht="12.75" customHeight="1">
      <c r="J442" s="4"/>
    </row>
    <row r="443" ht="12.75" customHeight="1">
      <c r="J443" s="4"/>
    </row>
    <row r="444" ht="12.75" customHeight="1">
      <c r="J444" s="4"/>
    </row>
    <row r="445" ht="12.75" customHeight="1">
      <c r="J445" s="4"/>
    </row>
    <row r="446" ht="12.75" customHeight="1">
      <c r="J446" s="4"/>
    </row>
    <row r="447" ht="12.75" customHeight="1">
      <c r="J447" s="4"/>
    </row>
    <row r="448" ht="12.75" customHeight="1">
      <c r="J448" s="4"/>
    </row>
    <row r="449" ht="12.75" customHeight="1">
      <c r="J449" s="4"/>
    </row>
    <row r="450" ht="12.75" customHeight="1">
      <c r="J450" s="4"/>
    </row>
    <row r="451" ht="12.75" customHeight="1">
      <c r="J451" s="4"/>
    </row>
    <row r="452" ht="12.75" customHeight="1">
      <c r="J452" s="4"/>
    </row>
    <row r="453" ht="12.75" customHeight="1">
      <c r="J453" s="4"/>
    </row>
    <row r="454" ht="12.75" customHeight="1">
      <c r="J454" s="4"/>
    </row>
    <row r="455" ht="12.75" customHeight="1">
      <c r="J455" s="4"/>
    </row>
    <row r="456" ht="12.75" customHeight="1">
      <c r="J456" s="4"/>
    </row>
    <row r="457" ht="12.75" customHeight="1">
      <c r="J457" s="4"/>
    </row>
    <row r="458" ht="12.75" customHeight="1">
      <c r="J458" s="4"/>
    </row>
    <row r="459" ht="12.75" customHeight="1">
      <c r="J459" s="4"/>
    </row>
    <row r="460" ht="12.75" customHeight="1">
      <c r="J460" s="4"/>
    </row>
    <row r="461" ht="12.75" customHeight="1">
      <c r="J461" s="4"/>
    </row>
    <row r="462" ht="12.75" customHeight="1">
      <c r="J462" s="4"/>
    </row>
    <row r="463" ht="12.75" customHeight="1">
      <c r="J463" s="4"/>
    </row>
    <row r="464" ht="12.75" customHeight="1">
      <c r="J464" s="4"/>
    </row>
    <row r="465" ht="12.75" customHeight="1">
      <c r="J465" s="4"/>
    </row>
    <row r="466" ht="12.75" customHeight="1">
      <c r="J466" s="4"/>
    </row>
    <row r="467" ht="12.75" customHeight="1">
      <c r="J467" s="4"/>
    </row>
    <row r="468" ht="12.75" customHeight="1">
      <c r="J468" s="4"/>
    </row>
    <row r="469" ht="12.75" customHeight="1">
      <c r="J469" s="4"/>
    </row>
    <row r="470" ht="12.75" customHeight="1">
      <c r="J470" s="4"/>
    </row>
    <row r="471" ht="12.75" customHeight="1">
      <c r="J471" s="4"/>
    </row>
    <row r="472" ht="12.75" customHeight="1">
      <c r="J472" s="4"/>
    </row>
    <row r="473" ht="12.75" customHeight="1">
      <c r="J473" s="4"/>
    </row>
    <row r="474" ht="12.75" customHeight="1">
      <c r="J474" s="4"/>
    </row>
    <row r="475" ht="12.75" customHeight="1">
      <c r="J475" s="4"/>
    </row>
    <row r="476" ht="12.75" customHeight="1">
      <c r="J476" s="4"/>
    </row>
    <row r="477" ht="12.75" customHeight="1">
      <c r="J477" s="4"/>
    </row>
    <row r="478" ht="12.75" customHeight="1">
      <c r="J478" s="4"/>
    </row>
    <row r="479" ht="12.75" customHeight="1">
      <c r="J479" s="4"/>
    </row>
    <row r="480" ht="12.75" customHeight="1">
      <c r="J480" s="4"/>
    </row>
    <row r="481" ht="12.75" customHeight="1">
      <c r="J481" s="4"/>
    </row>
    <row r="482" ht="12.75" customHeight="1">
      <c r="J482" s="4"/>
    </row>
    <row r="483" ht="12.75" customHeight="1">
      <c r="J483" s="4"/>
    </row>
    <row r="484" ht="12.75" customHeight="1">
      <c r="J484" s="4"/>
    </row>
    <row r="485" ht="12.75" customHeight="1">
      <c r="J485" s="4"/>
    </row>
    <row r="486" ht="12.75" customHeight="1">
      <c r="J486" s="4"/>
    </row>
    <row r="487" ht="12.75" customHeight="1">
      <c r="J487" s="4"/>
    </row>
    <row r="488" ht="12.75" customHeight="1">
      <c r="J488" s="4"/>
    </row>
    <row r="489" ht="12.75" customHeight="1">
      <c r="J489" s="4"/>
    </row>
    <row r="490" ht="12.75" customHeight="1">
      <c r="J490" s="4"/>
    </row>
    <row r="491" ht="12.75" customHeight="1">
      <c r="J491" s="4"/>
    </row>
    <row r="492" ht="12.75" customHeight="1">
      <c r="J492" s="4"/>
    </row>
    <row r="493" ht="12.75" customHeight="1">
      <c r="J493" s="4"/>
    </row>
    <row r="494" ht="12.75" customHeight="1">
      <c r="J494" s="4"/>
    </row>
    <row r="495" ht="12.75" customHeight="1">
      <c r="J495" s="4"/>
    </row>
    <row r="496" ht="12.75" customHeight="1">
      <c r="J496" s="4"/>
    </row>
    <row r="497" ht="12.75" customHeight="1">
      <c r="J497" s="4"/>
    </row>
    <row r="498" ht="12.75" customHeight="1">
      <c r="J498" s="4"/>
    </row>
    <row r="499" ht="12.75" customHeight="1">
      <c r="J499" s="4"/>
    </row>
    <row r="500" ht="12.75" customHeight="1">
      <c r="J500" s="4"/>
    </row>
    <row r="501" ht="12.75" customHeight="1">
      <c r="J501" s="4"/>
    </row>
    <row r="502" ht="12.75" customHeight="1">
      <c r="J502" s="4"/>
    </row>
    <row r="503" ht="12.75" customHeight="1">
      <c r="J503" s="4"/>
    </row>
    <row r="504" ht="12.75" customHeight="1">
      <c r="J504" s="4"/>
    </row>
    <row r="505" ht="12.75" customHeight="1">
      <c r="J505" s="4"/>
    </row>
    <row r="506" ht="12.75" customHeight="1">
      <c r="J506" s="4"/>
    </row>
    <row r="507" ht="12.75" customHeight="1">
      <c r="J507" s="4"/>
    </row>
    <row r="508" ht="12.75" customHeight="1">
      <c r="J508" s="4"/>
    </row>
    <row r="509" ht="12.75" customHeight="1">
      <c r="J509" s="4"/>
    </row>
    <row r="510" ht="12.75" customHeight="1">
      <c r="J510" s="4"/>
    </row>
    <row r="511" ht="12.75" customHeight="1">
      <c r="J511" s="4"/>
    </row>
    <row r="512" ht="12.75" customHeight="1">
      <c r="J512" s="4"/>
    </row>
    <row r="513" ht="12.75" customHeight="1">
      <c r="J513" s="4"/>
    </row>
    <row r="514" ht="12.75" customHeight="1">
      <c r="J514" s="4"/>
    </row>
    <row r="515" ht="12.75" customHeight="1">
      <c r="J515" s="4"/>
    </row>
    <row r="516" ht="12.75" customHeight="1">
      <c r="J516" s="4"/>
    </row>
    <row r="517" ht="12.75" customHeight="1">
      <c r="J517" s="4"/>
    </row>
    <row r="518" ht="12.75" customHeight="1">
      <c r="J518" s="4"/>
    </row>
    <row r="519" ht="12.75" customHeight="1">
      <c r="J519" s="4"/>
    </row>
    <row r="520" ht="12.75" customHeight="1">
      <c r="J520" s="4"/>
    </row>
    <row r="521" ht="12.75" customHeight="1">
      <c r="J521" s="4"/>
    </row>
    <row r="522" ht="12.75" customHeight="1">
      <c r="J522" s="4"/>
    </row>
    <row r="523" ht="12.75" customHeight="1">
      <c r="J523" s="4"/>
    </row>
    <row r="524" ht="12.75" customHeight="1">
      <c r="J524" s="4"/>
    </row>
    <row r="525" ht="12.75" customHeight="1">
      <c r="J525" s="4"/>
    </row>
    <row r="526" ht="12.75" customHeight="1">
      <c r="J526" s="4"/>
    </row>
    <row r="527" ht="12.75" customHeight="1">
      <c r="J527" s="4"/>
    </row>
    <row r="528" ht="12.75" customHeight="1">
      <c r="J528" s="4"/>
    </row>
    <row r="529" ht="12.75" customHeight="1">
      <c r="J529" s="4"/>
    </row>
    <row r="530" ht="12.75" customHeight="1">
      <c r="J530" s="4"/>
    </row>
    <row r="531" ht="12.75" customHeight="1">
      <c r="J531" s="4"/>
    </row>
    <row r="532" ht="12.75" customHeight="1">
      <c r="J532" s="4"/>
    </row>
    <row r="533" ht="12.75" customHeight="1">
      <c r="J533" s="4"/>
    </row>
    <row r="534" ht="12.75" customHeight="1">
      <c r="J534" s="4"/>
    </row>
    <row r="535" ht="12.75" customHeight="1">
      <c r="J535" s="4"/>
    </row>
    <row r="536" ht="12.75" customHeight="1">
      <c r="J536" s="4"/>
    </row>
    <row r="537" ht="12.75" customHeight="1">
      <c r="J537" s="4"/>
    </row>
    <row r="538" ht="12.75" customHeight="1">
      <c r="J538" s="4"/>
    </row>
    <row r="539" ht="12.75" customHeight="1">
      <c r="J539" s="4"/>
    </row>
    <row r="540" ht="12.75" customHeight="1">
      <c r="J540" s="4"/>
    </row>
    <row r="541" ht="12.75" customHeight="1">
      <c r="J541" s="4"/>
    </row>
    <row r="542" ht="12.75" customHeight="1">
      <c r="J542" s="4"/>
    </row>
    <row r="543" ht="12.75" customHeight="1">
      <c r="J543" s="4"/>
    </row>
    <row r="544" ht="12.75" customHeight="1">
      <c r="J544" s="4"/>
    </row>
    <row r="545" ht="12.75" customHeight="1">
      <c r="J545" s="4"/>
    </row>
    <row r="546" ht="12.75" customHeight="1">
      <c r="J546" s="4"/>
    </row>
    <row r="547" ht="12.75" customHeight="1">
      <c r="J547" s="4"/>
    </row>
    <row r="548" ht="12.75" customHeight="1">
      <c r="J548" s="4"/>
    </row>
    <row r="549" ht="12.75" customHeight="1">
      <c r="J549" s="4"/>
    </row>
    <row r="550" ht="12.75" customHeight="1">
      <c r="J550" s="4"/>
    </row>
    <row r="551" ht="12.75" customHeight="1">
      <c r="J551" s="4"/>
    </row>
    <row r="552" ht="12.75" customHeight="1">
      <c r="J552" s="4"/>
    </row>
    <row r="553" ht="12.75" customHeight="1">
      <c r="J553" s="4"/>
    </row>
    <row r="554" ht="12.75" customHeight="1">
      <c r="J554" s="4"/>
    </row>
    <row r="555" ht="12.75" customHeight="1">
      <c r="J555" s="4"/>
    </row>
    <row r="556" ht="12.75" customHeight="1">
      <c r="J556" s="4"/>
    </row>
    <row r="557" ht="12.75" customHeight="1">
      <c r="J557" s="4"/>
    </row>
    <row r="558" ht="12.75" customHeight="1">
      <c r="J558" s="4"/>
    </row>
    <row r="559" ht="12.75" customHeight="1">
      <c r="J559" s="4"/>
    </row>
    <row r="560" ht="12.75" customHeight="1">
      <c r="J560" s="4"/>
    </row>
    <row r="561" ht="12.75" customHeight="1">
      <c r="J561" s="4"/>
    </row>
    <row r="562" ht="12.75" customHeight="1">
      <c r="J562" s="4"/>
    </row>
    <row r="563" ht="12.75" customHeight="1">
      <c r="J563" s="4"/>
    </row>
    <row r="564" ht="12.75" customHeight="1">
      <c r="J564" s="4"/>
    </row>
    <row r="565" ht="12.75" customHeight="1">
      <c r="J565" s="4"/>
    </row>
    <row r="566" ht="12.75" customHeight="1">
      <c r="J566" s="4"/>
    </row>
    <row r="567" ht="12.75" customHeight="1">
      <c r="J567" s="4"/>
    </row>
    <row r="568" ht="12.75" customHeight="1">
      <c r="J568" s="4"/>
    </row>
    <row r="569" ht="12.75" customHeight="1">
      <c r="J569" s="4"/>
    </row>
    <row r="570" ht="12.75" customHeight="1">
      <c r="J570" s="4"/>
    </row>
    <row r="571" ht="12.75" customHeight="1">
      <c r="J571" s="4"/>
    </row>
    <row r="572" ht="12.75" customHeight="1">
      <c r="J572" s="4"/>
    </row>
    <row r="573" ht="12.75" customHeight="1">
      <c r="J573" s="4"/>
    </row>
    <row r="574" ht="12.75" customHeight="1">
      <c r="J574" s="4"/>
    </row>
    <row r="575" ht="12.75" customHeight="1">
      <c r="J575" s="4"/>
    </row>
    <row r="576" ht="12.75" customHeight="1">
      <c r="J576" s="4"/>
    </row>
    <row r="577" ht="12.75" customHeight="1">
      <c r="J577" s="4"/>
    </row>
    <row r="578" ht="12.75" customHeight="1">
      <c r="J578" s="4"/>
    </row>
    <row r="579" ht="12.75" customHeight="1">
      <c r="J579" s="4"/>
    </row>
    <row r="580" ht="12.75" customHeight="1">
      <c r="J580" s="4"/>
    </row>
    <row r="581" ht="12.75" customHeight="1">
      <c r="J581" s="4"/>
    </row>
    <row r="582" ht="12.75" customHeight="1">
      <c r="J582" s="4"/>
    </row>
    <row r="583" ht="12.75" customHeight="1">
      <c r="J583" s="4"/>
    </row>
    <row r="584" ht="12.75" customHeight="1">
      <c r="J584" s="4"/>
    </row>
    <row r="585" ht="12.75" customHeight="1">
      <c r="J585" s="4"/>
    </row>
    <row r="586" ht="12.75" customHeight="1">
      <c r="J586" s="4"/>
    </row>
    <row r="587" ht="12.75" customHeight="1">
      <c r="J587" s="4"/>
    </row>
    <row r="588" ht="12.75" customHeight="1">
      <c r="J588" s="4"/>
    </row>
    <row r="589" ht="12.75" customHeight="1">
      <c r="J589" s="4"/>
    </row>
    <row r="590" ht="12.75" customHeight="1">
      <c r="J590" s="4"/>
    </row>
    <row r="591" ht="12.75" customHeight="1">
      <c r="J591" s="4"/>
    </row>
    <row r="592" ht="12.75" customHeight="1">
      <c r="J592" s="4"/>
    </row>
    <row r="593" ht="12.75" customHeight="1">
      <c r="J593" s="4"/>
    </row>
    <row r="594" ht="12.75" customHeight="1">
      <c r="J594" s="4"/>
    </row>
    <row r="595" ht="12.75" customHeight="1">
      <c r="J595" s="4"/>
    </row>
    <row r="596" ht="12.75" customHeight="1">
      <c r="J596" s="4"/>
    </row>
    <row r="597" ht="12.75" customHeight="1">
      <c r="J597" s="4"/>
    </row>
    <row r="598" ht="12.75" customHeight="1">
      <c r="J598" s="4"/>
    </row>
    <row r="599" ht="12.75" customHeight="1">
      <c r="J599" s="4"/>
    </row>
    <row r="600" ht="12.75" customHeight="1">
      <c r="J600" s="4"/>
    </row>
    <row r="601" ht="12.75" customHeight="1">
      <c r="J601" s="4"/>
    </row>
    <row r="602" ht="12.75" customHeight="1">
      <c r="J602" s="4"/>
    </row>
    <row r="603" ht="12.75" customHeight="1">
      <c r="J603" s="4"/>
    </row>
    <row r="604" ht="12.75" customHeight="1">
      <c r="J604" s="4"/>
    </row>
    <row r="605" ht="12.75" customHeight="1">
      <c r="J605" s="4"/>
    </row>
    <row r="606" ht="12.75" customHeight="1">
      <c r="J606" s="4"/>
    </row>
    <row r="607" ht="12.75" customHeight="1">
      <c r="J607" s="4"/>
    </row>
    <row r="608" ht="12.75" customHeight="1">
      <c r="J608" s="4"/>
    </row>
    <row r="609" ht="12.75" customHeight="1">
      <c r="J609" s="4"/>
    </row>
    <row r="610" ht="12.75" customHeight="1">
      <c r="J610" s="4"/>
    </row>
    <row r="611" ht="12.75" customHeight="1">
      <c r="J611" s="4"/>
    </row>
    <row r="612" ht="12.75" customHeight="1">
      <c r="J612" s="4"/>
    </row>
    <row r="613" ht="12.75" customHeight="1">
      <c r="J613" s="4"/>
    </row>
    <row r="614" ht="12.75" customHeight="1">
      <c r="J614" s="4"/>
    </row>
    <row r="615" ht="12.75" customHeight="1">
      <c r="J615" s="4"/>
    </row>
    <row r="616" ht="12.75" customHeight="1">
      <c r="J616" s="4"/>
    </row>
    <row r="617" ht="12.75" customHeight="1">
      <c r="J617" s="4"/>
    </row>
    <row r="618" ht="12.75" customHeight="1">
      <c r="J618" s="4"/>
    </row>
    <row r="619" ht="12.75" customHeight="1">
      <c r="J619" s="4"/>
    </row>
    <row r="620" ht="12.75" customHeight="1">
      <c r="J620" s="4"/>
    </row>
    <row r="621" ht="12.75" customHeight="1">
      <c r="J621" s="4"/>
    </row>
    <row r="622" ht="12.75" customHeight="1">
      <c r="J622" s="4"/>
    </row>
    <row r="623" ht="12.75" customHeight="1">
      <c r="J623" s="4"/>
    </row>
    <row r="624" ht="12.75" customHeight="1">
      <c r="J624" s="4"/>
    </row>
    <row r="625" ht="12.75" customHeight="1">
      <c r="J625" s="4"/>
    </row>
    <row r="626" ht="12.75" customHeight="1">
      <c r="J626" s="4"/>
    </row>
    <row r="627" ht="12.75" customHeight="1">
      <c r="J627" s="4"/>
    </row>
    <row r="628" ht="12.75" customHeight="1">
      <c r="J628" s="4"/>
    </row>
    <row r="629" ht="12.75" customHeight="1">
      <c r="J629" s="4"/>
    </row>
    <row r="630" ht="12.75" customHeight="1">
      <c r="J630" s="4"/>
    </row>
    <row r="631" ht="12.75" customHeight="1">
      <c r="J631" s="4"/>
    </row>
    <row r="632" ht="12.75" customHeight="1">
      <c r="J632" s="4"/>
    </row>
    <row r="633" ht="12.75" customHeight="1">
      <c r="J633" s="4"/>
    </row>
    <row r="634" ht="12.75" customHeight="1">
      <c r="J634" s="4"/>
    </row>
    <row r="635" ht="12.75" customHeight="1">
      <c r="J635" s="4"/>
    </row>
    <row r="636" ht="12.75" customHeight="1">
      <c r="J636" s="4"/>
    </row>
    <row r="637" ht="12.75" customHeight="1">
      <c r="J637" s="4"/>
    </row>
    <row r="638" ht="12.75" customHeight="1">
      <c r="J638" s="4"/>
    </row>
    <row r="639" ht="12.75" customHeight="1">
      <c r="J639" s="4"/>
    </row>
    <row r="640" ht="12.75" customHeight="1">
      <c r="J640" s="4"/>
    </row>
    <row r="641" ht="12.75" customHeight="1">
      <c r="J641" s="4"/>
    </row>
    <row r="642" ht="12.75" customHeight="1">
      <c r="J642" s="4"/>
    </row>
    <row r="643" ht="12.75" customHeight="1">
      <c r="J643" s="4"/>
    </row>
    <row r="644" ht="12.75" customHeight="1">
      <c r="J644" s="4"/>
    </row>
    <row r="645" ht="12.75" customHeight="1">
      <c r="J645" s="4"/>
    </row>
    <row r="646" ht="12.75" customHeight="1">
      <c r="J646" s="4"/>
    </row>
    <row r="647" ht="12.75" customHeight="1">
      <c r="J647" s="4"/>
    </row>
    <row r="648" ht="12.75" customHeight="1">
      <c r="J648" s="4"/>
    </row>
    <row r="649" ht="12.75" customHeight="1">
      <c r="J649" s="4"/>
    </row>
    <row r="650" ht="12.75" customHeight="1">
      <c r="J650" s="4"/>
    </row>
    <row r="651" ht="12.75" customHeight="1">
      <c r="J651" s="4"/>
    </row>
    <row r="652" ht="12.75" customHeight="1">
      <c r="J652" s="4"/>
    </row>
    <row r="653" ht="12.75" customHeight="1">
      <c r="J653" s="4"/>
    </row>
    <row r="654" ht="12.75" customHeight="1">
      <c r="J654" s="4"/>
    </row>
    <row r="655" ht="12.75" customHeight="1">
      <c r="J655" s="4"/>
    </row>
    <row r="656" ht="12.75" customHeight="1">
      <c r="J656" s="4"/>
    </row>
    <row r="657" ht="12.75" customHeight="1">
      <c r="J657" s="4"/>
    </row>
    <row r="658" ht="12.75" customHeight="1">
      <c r="J658" s="4"/>
    </row>
    <row r="659" ht="12.75" customHeight="1">
      <c r="J659" s="4"/>
    </row>
    <row r="660" ht="12.75" customHeight="1">
      <c r="J660" s="4"/>
    </row>
    <row r="661" ht="12.75" customHeight="1">
      <c r="J661" s="4"/>
    </row>
    <row r="662" ht="12.75" customHeight="1">
      <c r="J662" s="4"/>
    </row>
    <row r="663" ht="12.75" customHeight="1">
      <c r="J663" s="4"/>
    </row>
    <row r="664" ht="12.75" customHeight="1">
      <c r="J664" s="4"/>
    </row>
    <row r="665" ht="12.75" customHeight="1">
      <c r="J665" s="4"/>
    </row>
    <row r="666" ht="12.75" customHeight="1">
      <c r="J666" s="4"/>
    </row>
    <row r="667" ht="12.75" customHeight="1">
      <c r="J667" s="4"/>
    </row>
    <row r="668" ht="12.75" customHeight="1">
      <c r="J668" s="4"/>
    </row>
    <row r="669" ht="12.75" customHeight="1">
      <c r="J669" s="4"/>
    </row>
    <row r="670" ht="12.75" customHeight="1">
      <c r="J670" s="4"/>
    </row>
    <row r="671" ht="12.75" customHeight="1">
      <c r="J671" s="4"/>
    </row>
    <row r="672" ht="12.75" customHeight="1">
      <c r="J672" s="4"/>
    </row>
    <row r="673" ht="12.75" customHeight="1">
      <c r="J673" s="4"/>
    </row>
    <row r="674" ht="12.75" customHeight="1">
      <c r="J674" s="4"/>
    </row>
    <row r="675" ht="12.75" customHeight="1">
      <c r="J675" s="4"/>
    </row>
    <row r="676" ht="12.75" customHeight="1">
      <c r="J676" s="4"/>
    </row>
    <row r="677" ht="12.75" customHeight="1">
      <c r="J677" s="4"/>
    </row>
    <row r="678" ht="12.75" customHeight="1">
      <c r="J678" s="4"/>
    </row>
    <row r="679" ht="12.75" customHeight="1">
      <c r="J679" s="4"/>
    </row>
    <row r="680" ht="12.75" customHeight="1">
      <c r="J680" s="4"/>
    </row>
    <row r="681" ht="12.75" customHeight="1">
      <c r="J681" s="4"/>
    </row>
    <row r="682" ht="12.75" customHeight="1">
      <c r="J682" s="4"/>
    </row>
    <row r="683" ht="12.75" customHeight="1">
      <c r="J683" s="4"/>
    </row>
    <row r="684" ht="12.75" customHeight="1">
      <c r="J684" s="4"/>
    </row>
    <row r="685" ht="12.75" customHeight="1">
      <c r="J685" s="4"/>
    </row>
    <row r="686" ht="12.75" customHeight="1">
      <c r="J686" s="4"/>
    </row>
    <row r="687" ht="12.75" customHeight="1">
      <c r="J687" s="4"/>
    </row>
    <row r="688" ht="12.75" customHeight="1">
      <c r="J688" s="4"/>
    </row>
    <row r="689" ht="12.75" customHeight="1">
      <c r="J689" s="4"/>
    </row>
    <row r="690" ht="12.75" customHeight="1">
      <c r="J690" s="4"/>
    </row>
    <row r="691" ht="12.75" customHeight="1">
      <c r="J691" s="4"/>
    </row>
    <row r="692" ht="12.75" customHeight="1">
      <c r="J692" s="4"/>
    </row>
    <row r="693" ht="12.75" customHeight="1">
      <c r="J693" s="4"/>
    </row>
    <row r="694" ht="12.75" customHeight="1">
      <c r="J694" s="4"/>
    </row>
    <row r="695" ht="12.75" customHeight="1">
      <c r="J695" s="4"/>
    </row>
    <row r="696" ht="12.75" customHeight="1">
      <c r="J696" s="4"/>
    </row>
    <row r="697" ht="12.75" customHeight="1">
      <c r="J697" s="4"/>
    </row>
    <row r="698" ht="12.75" customHeight="1">
      <c r="J698" s="4"/>
    </row>
    <row r="699" ht="12.75" customHeight="1">
      <c r="J699" s="4"/>
    </row>
    <row r="700" ht="12.75" customHeight="1">
      <c r="J700" s="4"/>
    </row>
    <row r="701" ht="12.75" customHeight="1">
      <c r="J701" s="4"/>
    </row>
    <row r="702" ht="12.75" customHeight="1">
      <c r="J702" s="4"/>
    </row>
    <row r="703" ht="12.75" customHeight="1">
      <c r="J703" s="4"/>
    </row>
    <row r="704" ht="12.75" customHeight="1">
      <c r="J704" s="4"/>
    </row>
    <row r="705" ht="12.75" customHeight="1">
      <c r="J705" s="4"/>
    </row>
    <row r="706" ht="12.75" customHeight="1">
      <c r="J706" s="4"/>
    </row>
    <row r="707" ht="12.75" customHeight="1">
      <c r="J707" s="4"/>
    </row>
    <row r="708" ht="12.75" customHeight="1">
      <c r="J708" s="4"/>
    </row>
    <row r="709" ht="12.75" customHeight="1">
      <c r="J709" s="4"/>
    </row>
    <row r="710" ht="12.75" customHeight="1">
      <c r="J710" s="4"/>
    </row>
    <row r="711" ht="12.75" customHeight="1">
      <c r="J711" s="4"/>
    </row>
    <row r="712" ht="12.75" customHeight="1">
      <c r="J712" s="4"/>
    </row>
    <row r="713" ht="12.75" customHeight="1">
      <c r="J713" s="4"/>
    </row>
    <row r="714" ht="12.75" customHeight="1">
      <c r="J714" s="4"/>
    </row>
    <row r="715" ht="12.75" customHeight="1">
      <c r="J715" s="4"/>
    </row>
    <row r="716" ht="12.75" customHeight="1">
      <c r="J716" s="4"/>
    </row>
    <row r="717" ht="12.75" customHeight="1">
      <c r="J717" s="4"/>
    </row>
    <row r="718" ht="12.75" customHeight="1">
      <c r="J718" s="4"/>
    </row>
    <row r="719" ht="12.75" customHeight="1">
      <c r="J719" s="4"/>
    </row>
    <row r="720" ht="12.75" customHeight="1">
      <c r="J720" s="4"/>
    </row>
    <row r="721" ht="12.75" customHeight="1">
      <c r="J721" s="4"/>
    </row>
    <row r="722" ht="12.75" customHeight="1">
      <c r="J722" s="4"/>
    </row>
    <row r="723" ht="12.75" customHeight="1">
      <c r="J723" s="4"/>
    </row>
    <row r="724" ht="12.75" customHeight="1">
      <c r="J724" s="4"/>
    </row>
    <row r="725" ht="12.75" customHeight="1">
      <c r="J725" s="4"/>
    </row>
    <row r="726" ht="12.75" customHeight="1">
      <c r="J726" s="4"/>
    </row>
    <row r="727" ht="12.75" customHeight="1">
      <c r="J727" s="4"/>
    </row>
    <row r="728" ht="12.75" customHeight="1">
      <c r="J728" s="4"/>
    </row>
    <row r="729" ht="12.75" customHeight="1">
      <c r="J729" s="4"/>
    </row>
    <row r="730" ht="12.75" customHeight="1">
      <c r="J730" s="4"/>
    </row>
    <row r="731" ht="12.75" customHeight="1">
      <c r="J731" s="4"/>
    </row>
    <row r="732" ht="12.75" customHeight="1">
      <c r="J732" s="4"/>
    </row>
    <row r="733" ht="12.75" customHeight="1">
      <c r="J733" s="4"/>
    </row>
    <row r="734" ht="12.75" customHeight="1">
      <c r="J734" s="4"/>
    </row>
    <row r="735" ht="12.75" customHeight="1">
      <c r="J735" s="4"/>
    </row>
    <row r="736" ht="12.75" customHeight="1">
      <c r="J736" s="4"/>
    </row>
    <row r="737" ht="12.75" customHeight="1">
      <c r="J737" s="4"/>
    </row>
    <row r="738" ht="12.75" customHeight="1">
      <c r="J738" s="4"/>
    </row>
    <row r="739" ht="12.75" customHeight="1">
      <c r="J739" s="4"/>
    </row>
    <row r="740" ht="12.75" customHeight="1">
      <c r="J740" s="4"/>
    </row>
    <row r="741" ht="12.75" customHeight="1">
      <c r="J741" s="4"/>
    </row>
    <row r="742" ht="12.75" customHeight="1">
      <c r="J742" s="4"/>
    </row>
    <row r="743" ht="12.75" customHeight="1">
      <c r="J743" s="4"/>
    </row>
    <row r="744" ht="12.75" customHeight="1">
      <c r="J744" s="4"/>
    </row>
    <row r="745" ht="12.75" customHeight="1">
      <c r="J745" s="4"/>
    </row>
    <row r="746" ht="12.75" customHeight="1">
      <c r="J746" s="4"/>
    </row>
    <row r="747" ht="12.75" customHeight="1">
      <c r="J747" s="4"/>
    </row>
    <row r="748" ht="12.75" customHeight="1">
      <c r="J748" s="4"/>
    </row>
    <row r="749" ht="12.75" customHeight="1">
      <c r="J749" s="4"/>
    </row>
    <row r="750" ht="12.75" customHeight="1">
      <c r="J750" s="4"/>
    </row>
    <row r="751" ht="12.75" customHeight="1">
      <c r="J751" s="4"/>
    </row>
    <row r="752" ht="12.75" customHeight="1">
      <c r="J752" s="4"/>
    </row>
    <row r="753" ht="12.75" customHeight="1">
      <c r="J753" s="4"/>
    </row>
    <row r="754" ht="12.75" customHeight="1">
      <c r="J754" s="4"/>
    </row>
    <row r="755" ht="12.75" customHeight="1">
      <c r="J755" s="4"/>
    </row>
    <row r="756" ht="12.75" customHeight="1">
      <c r="J756" s="4"/>
    </row>
    <row r="757" ht="12.75" customHeight="1">
      <c r="J757" s="4"/>
    </row>
    <row r="758" ht="12.75" customHeight="1">
      <c r="J758" s="4"/>
    </row>
    <row r="759" ht="12.75" customHeight="1">
      <c r="J759" s="4"/>
    </row>
    <row r="760" ht="12.75" customHeight="1">
      <c r="J760" s="4"/>
    </row>
    <row r="761" ht="12.75" customHeight="1">
      <c r="J761" s="4"/>
    </row>
    <row r="762" ht="12.75" customHeight="1">
      <c r="J762" s="4"/>
    </row>
    <row r="763" ht="12.75" customHeight="1">
      <c r="J763" s="4"/>
    </row>
    <row r="764" ht="12.75" customHeight="1">
      <c r="J764" s="4"/>
    </row>
    <row r="765" ht="12.75" customHeight="1">
      <c r="J765" s="4"/>
    </row>
    <row r="766" ht="12.75" customHeight="1">
      <c r="J766" s="4"/>
    </row>
    <row r="767" ht="12.75" customHeight="1">
      <c r="J767" s="4"/>
    </row>
    <row r="768" ht="12.75" customHeight="1">
      <c r="J768" s="4"/>
    </row>
    <row r="769" ht="12.75" customHeight="1">
      <c r="J769" s="4"/>
    </row>
    <row r="770" ht="12.75" customHeight="1">
      <c r="J770" s="4"/>
    </row>
    <row r="771" ht="12.75" customHeight="1">
      <c r="J771" s="4"/>
    </row>
    <row r="772" ht="12.75" customHeight="1">
      <c r="J772" s="4"/>
    </row>
    <row r="773" ht="12.75" customHeight="1">
      <c r="J773" s="4"/>
    </row>
    <row r="774" ht="12.75" customHeight="1">
      <c r="J774" s="4"/>
    </row>
    <row r="775" ht="12.75" customHeight="1">
      <c r="J775" s="4"/>
    </row>
    <row r="776" ht="12.75" customHeight="1">
      <c r="J776" s="4"/>
    </row>
    <row r="777" ht="12.75" customHeight="1">
      <c r="J777" s="4"/>
    </row>
    <row r="778" ht="12.75" customHeight="1">
      <c r="J778" s="4"/>
    </row>
    <row r="779" ht="12.75" customHeight="1">
      <c r="J779" s="4"/>
    </row>
    <row r="780" ht="12.75" customHeight="1">
      <c r="J780" s="4"/>
    </row>
    <row r="781" ht="12.75" customHeight="1">
      <c r="J781" s="4"/>
    </row>
    <row r="782" ht="12.75" customHeight="1">
      <c r="J782" s="4"/>
    </row>
    <row r="783" ht="12.75" customHeight="1">
      <c r="J783" s="4"/>
    </row>
    <row r="784" ht="12.75" customHeight="1">
      <c r="J784" s="4"/>
    </row>
    <row r="785" ht="12.75" customHeight="1">
      <c r="J785" s="4"/>
    </row>
    <row r="786" ht="12.75" customHeight="1">
      <c r="J786" s="4"/>
    </row>
    <row r="787" ht="12.75" customHeight="1">
      <c r="J787" s="4"/>
    </row>
    <row r="788" ht="12.75" customHeight="1">
      <c r="J788" s="4"/>
    </row>
    <row r="789" ht="12.75" customHeight="1">
      <c r="J789" s="4"/>
    </row>
    <row r="790" ht="12.75" customHeight="1">
      <c r="J790" s="4"/>
    </row>
    <row r="791" ht="12.75" customHeight="1">
      <c r="J791" s="4"/>
    </row>
    <row r="792" ht="12.75" customHeight="1">
      <c r="J792" s="4"/>
    </row>
    <row r="793" ht="12.75" customHeight="1">
      <c r="J793" s="4"/>
    </row>
    <row r="794" ht="12.75" customHeight="1">
      <c r="J794" s="4"/>
    </row>
    <row r="795" ht="12.75" customHeight="1">
      <c r="J795" s="4"/>
    </row>
    <row r="796" ht="12.75" customHeight="1">
      <c r="J796" s="4"/>
    </row>
    <row r="797" ht="12.75" customHeight="1">
      <c r="J797" s="4"/>
    </row>
    <row r="798" ht="12.75" customHeight="1">
      <c r="J798" s="4"/>
    </row>
    <row r="799" ht="12.75" customHeight="1">
      <c r="J799" s="4"/>
    </row>
    <row r="800" ht="12.75" customHeight="1">
      <c r="J800" s="4"/>
    </row>
    <row r="801" ht="12.75" customHeight="1">
      <c r="J801" s="4"/>
    </row>
    <row r="802" ht="12.75" customHeight="1">
      <c r="J802" s="4"/>
    </row>
    <row r="803" ht="12.75" customHeight="1">
      <c r="J803" s="4"/>
    </row>
    <row r="804" ht="12.75" customHeight="1">
      <c r="J804" s="4"/>
    </row>
    <row r="805" ht="12.75" customHeight="1">
      <c r="J805" s="4"/>
    </row>
    <row r="806" ht="12.75" customHeight="1">
      <c r="J806" s="4"/>
    </row>
    <row r="807" ht="12.75" customHeight="1">
      <c r="J807" s="4"/>
    </row>
    <row r="808" ht="12.75" customHeight="1">
      <c r="J808" s="4"/>
    </row>
    <row r="809" ht="12.75" customHeight="1">
      <c r="J809" s="4"/>
    </row>
    <row r="810" ht="12.75" customHeight="1">
      <c r="J810" s="4"/>
    </row>
    <row r="811" ht="12.75" customHeight="1">
      <c r="J811" s="4"/>
    </row>
    <row r="812" ht="12.75" customHeight="1">
      <c r="J812" s="4"/>
    </row>
    <row r="813" ht="12.75" customHeight="1">
      <c r="J813" s="4"/>
    </row>
    <row r="814" ht="12.75" customHeight="1">
      <c r="J814" s="4"/>
    </row>
    <row r="815" ht="12.75" customHeight="1">
      <c r="J815" s="4"/>
    </row>
    <row r="816" ht="12.75" customHeight="1">
      <c r="J816" s="4"/>
    </row>
    <row r="817" ht="12.75" customHeight="1">
      <c r="J817" s="4"/>
    </row>
    <row r="818" ht="12.75" customHeight="1">
      <c r="J818" s="4"/>
    </row>
    <row r="819" ht="12.75" customHeight="1">
      <c r="J819" s="4"/>
    </row>
    <row r="820" ht="12.75" customHeight="1">
      <c r="J820" s="4"/>
    </row>
    <row r="821" ht="12.75" customHeight="1">
      <c r="J821" s="4"/>
    </row>
    <row r="822" ht="12.75" customHeight="1">
      <c r="J822" s="4"/>
    </row>
    <row r="823" ht="12.75" customHeight="1">
      <c r="J823" s="4"/>
    </row>
    <row r="824" ht="12.75" customHeight="1">
      <c r="J824" s="4"/>
    </row>
    <row r="825" ht="12.75" customHeight="1">
      <c r="J825" s="4"/>
    </row>
    <row r="826" ht="12.75" customHeight="1">
      <c r="J826" s="4"/>
    </row>
    <row r="827" ht="12.75" customHeight="1">
      <c r="J827" s="4"/>
    </row>
    <row r="828" ht="12.75" customHeight="1">
      <c r="J828" s="4"/>
    </row>
    <row r="829" ht="12.75" customHeight="1">
      <c r="J829" s="4"/>
    </row>
    <row r="830" ht="12.75" customHeight="1">
      <c r="J830" s="4"/>
    </row>
    <row r="831" ht="12.75" customHeight="1">
      <c r="J831" s="4"/>
    </row>
    <row r="832" ht="12.75" customHeight="1">
      <c r="J832" s="4"/>
    </row>
    <row r="833" ht="12.75" customHeight="1">
      <c r="J833" s="4"/>
    </row>
    <row r="834" ht="12.75" customHeight="1">
      <c r="J834" s="4"/>
    </row>
    <row r="835" ht="12.75" customHeight="1">
      <c r="J835" s="4"/>
    </row>
    <row r="836" ht="12.75" customHeight="1">
      <c r="J836" s="4"/>
    </row>
    <row r="837" ht="12.75" customHeight="1">
      <c r="J837" s="4"/>
    </row>
    <row r="838" ht="12.75" customHeight="1">
      <c r="J838" s="4"/>
    </row>
    <row r="839" ht="12.75" customHeight="1">
      <c r="J839" s="4"/>
    </row>
    <row r="840" ht="12.75" customHeight="1">
      <c r="J840" s="4"/>
    </row>
    <row r="841" ht="12.75" customHeight="1">
      <c r="J841" s="4"/>
    </row>
    <row r="842" ht="12.75" customHeight="1">
      <c r="J842" s="4"/>
    </row>
    <row r="843" ht="12.75" customHeight="1">
      <c r="J843" s="4"/>
    </row>
    <row r="844" ht="12.75" customHeight="1">
      <c r="J844" s="4"/>
    </row>
    <row r="845" ht="12.75" customHeight="1">
      <c r="J845" s="4"/>
    </row>
    <row r="846" ht="12.75" customHeight="1">
      <c r="J846" s="4"/>
    </row>
    <row r="847" ht="12.75" customHeight="1">
      <c r="J847" s="4"/>
    </row>
    <row r="848" ht="12.75" customHeight="1">
      <c r="J848" s="4"/>
    </row>
    <row r="849" ht="12.75" customHeight="1">
      <c r="J849" s="4"/>
    </row>
    <row r="850" ht="12.75" customHeight="1">
      <c r="J850" s="4"/>
    </row>
    <row r="851" ht="12.75" customHeight="1">
      <c r="J851" s="4"/>
    </row>
    <row r="852" ht="12.75" customHeight="1">
      <c r="J852" s="4"/>
    </row>
    <row r="853" ht="12.75" customHeight="1">
      <c r="J853" s="4"/>
    </row>
    <row r="854" ht="12.75" customHeight="1">
      <c r="J854" s="4"/>
    </row>
    <row r="855" ht="12.75" customHeight="1">
      <c r="J855" s="4"/>
    </row>
    <row r="856" ht="12.75" customHeight="1">
      <c r="J856" s="4"/>
    </row>
    <row r="857" ht="12.75" customHeight="1">
      <c r="J857" s="4"/>
    </row>
    <row r="858" ht="12.75" customHeight="1">
      <c r="J858" s="4"/>
    </row>
    <row r="859" ht="12.75" customHeight="1">
      <c r="J859" s="4"/>
    </row>
    <row r="860" ht="12.75" customHeight="1">
      <c r="J860" s="4"/>
    </row>
    <row r="861" ht="12.75" customHeight="1">
      <c r="J861" s="4"/>
    </row>
    <row r="862" ht="12.75" customHeight="1">
      <c r="J862" s="4"/>
    </row>
    <row r="863" ht="12.75" customHeight="1">
      <c r="J863" s="4"/>
    </row>
    <row r="864" ht="12.75" customHeight="1">
      <c r="J864" s="4"/>
    </row>
    <row r="865" ht="12.75" customHeight="1">
      <c r="J865" s="4"/>
    </row>
    <row r="866" ht="12.75" customHeight="1">
      <c r="J866" s="4"/>
    </row>
    <row r="867" ht="12.75" customHeight="1">
      <c r="J867" s="4"/>
    </row>
    <row r="868" ht="12.75" customHeight="1">
      <c r="J868" s="4"/>
    </row>
    <row r="869" ht="12.75" customHeight="1">
      <c r="J869" s="4"/>
    </row>
    <row r="870" ht="12.75" customHeight="1">
      <c r="J870" s="4"/>
    </row>
    <row r="871" ht="12.75" customHeight="1">
      <c r="J871" s="4"/>
    </row>
    <row r="872" ht="12.75" customHeight="1">
      <c r="J872" s="4"/>
    </row>
    <row r="873" ht="12.75" customHeight="1">
      <c r="J873" s="4"/>
    </row>
    <row r="874" ht="12.75" customHeight="1">
      <c r="J874" s="4"/>
    </row>
    <row r="875" ht="12.75" customHeight="1">
      <c r="J875" s="4"/>
    </row>
    <row r="876" ht="12.75" customHeight="1">
      <c r="J876" s="4"/>
    </row>
    <row r="877" ht="12.75" customHeight="1">
      <c r="J877" s="4"/>
    </row>
    <row r="878" ht="12.75" customHeight="1">
      <c r="J878" s="4"/>
    </row>
    <row r="879" ht="12.75" customHeight="1">
      <c r="J879" s="4"/>
    </row>
    <row r="880" ht="12.75" customHeight="1">
      <c r="J880" s="4"/>
    </row>
    <row r="881" ht="12.75" customHeight="1">
      <c r="J881" s="4"/>
    </row>
    <row r="882" ht="12.75" customHeight="1">
      <c r="J882" s="4"/>
    </row>
    <row r="883" ht="12.75" customHeight="1">
      <c r="J883" s="4"/>
    </row>
    <row r="884" ht="12.75" customHeight="1">
      <c r="J884" s="4"/>
    </row>
    <row r="885" ht="12.75" customHeight="1">
      <c r="J885" s="4"/>
    </row>
    <row r="886" ht="12.75" customHeight="1">
      <c r="J886" s="4"/>
    </row>
    <row r="887" ht="12.75" customHeight="1">
      <c r="J887" s="4"/>
    </row>
    <row r="888" ht="12.75" customHeight="1">
      <c r="J888" s="4"/>
    </row>
    <row r="889" ht="12.75" customHeight="1">
      <c r="J889" s="4"/>
    </row>
    <row r="890" ht="12.75" customHeight="1">
      <c r="J890" s="4"/>
    </row>
    <row r="891" ht="12.75" customHeight="1">
      <c r="J891" s="4"/>
    </row>
    <row r="892" ht="12.75" customHeight="1">
      <c r="J892" s="4"/>
    </row>
    <row r="893" ht="12.75" customHeight="1">
      <c r="J893" s="4"/>
    </row>
    <row r="894" ht="12.75" customHeight="1">
      <c r="J894" s="4"/>
    </row>
    <row r="895" ht="12.75" customHeight="1">
      <c r="J895" s="4"/>
    </row>
    <row r="896" ht="12.75" customHeight="1">
      <c r="J896" s="4"/>
    </row>
    <row r="897" ht="12.75" customHeight="1">
      <c r="J897" s="4"/>
    </row>
    <row r="898" ht="12.75" customHeight="1">
      <c r="J898" s="4"/>
    </row>
    <row r="899" ht="12.75" customHeight="1">
      <c r="J899" s="4"/>
    </row>
    <row r="900" ht="12.75" customHeight="1">
      <c r="J900" s="4"/>
    </row>
    <row r="901" ht="12.75" customHeight="1">
      <c r="J901" s="4"/>
    </row>
    <row r="902" ht="12.75" customHeight="1">
      <c r="J902" s="4"/>
    </row>
    <row r="903" ht="12.75" customHeight="1">
      <c r="J903" s="4"/>
    </row>
    <row r="904" ht="12.75" customHeight="1">
      <c r="J904" s="4"/>
    </row>
    <row r="905" ht="12.75" customHeight="1">
      <c r="J905" s="4"/>
    </row>
    <row r="906" ht="12.75" customHeight="1">
      <c r="J906" s="4"/>
    </row>
    <row r="907" ht="12.75" customHeight="1">
      <c r="J907" s="4"/>
    </row>
    <row r="908" ht="12.75" customHeight="1">
      <c r="J908" s="4"/>
    </row>
    <row r="909" ht="12.75" customHeight="1">
      <c r="J909" s="4"/>
    </row>
    <row r="910" ht="12.75" customHeight="1">
      <c r="J910" s="4"/>
    </row>
    <row r="911" ht="12.75" customHeight="1">
      <c r="J911" s="4"/>
    </row>
    <row r="912" ht="12.75" customHeight="1">
      <c r="J912" s="4"/>
    </row>
    <row r="913" ht="12.75" customHeight="1">
      <c r="J913" s="4"/>
    </row>
    <row r="914" ht="12.75" customHeight="1">
      <c r="J914" s="4"/>
    </row>
    <row r="915" ht="12.75" customHeight="1">
      <c r="J915" s="4"/>
    </row>
    <row r="916" ht="12.75" customHeight="1">
      <c r="J916" s="4"/>
    </row>
    <row r="917" ht="12.75" customHeight="1">
      <c r="J917" s="4"/>
    </row>
    <row r="918" ht="12.75" customHeight="1">
      <c r="J918" s="4"/>
    </row>
    <row r="919" ht="12.75" customHeight="1">
      <c r="J919" s="4"/>
    </row>
    <row r="920" ht="12.75" customHeight="1">
      <c r="J920" s="4"/>
    </row>
    <row r="921" ht="12.75" customHeight="1">
      <c r="J921" s="4"/>
    </row>
    <row r="922" ht="12.75" customHeight="1">
      <c r="J922" s="4"/>
    </row>
    <row r="923" ht="12.75" customHeight="1">
      <c r="J923" s="4"/>
    </row>
    <row r="924" ht="12.75" customHeight="1">
      <c r="J924" s="4"/>
    </row>
    <row r="925" ht="12.75" customHeight="1">
      <c r="J925" s="4"/>
    </row>
    <row r="926" ht="12.75" customHeight="1">
      <c r="J926" s="4"/>
    </row>
    <row r="927" ht="12.75" customHeight="1">
      <c r="J927" s="4"/>
    </row>
    <row r="928" ht="12.75" customHeight="1">
      <c r="J928" s="4"/>
    </row>
    <row r="929" ht="12.75" customHeight="1">
      <c r="J929" s="4"/>
    </row>
    <row r="930" ht="12.75" customHeight="1">
      <c r="J930" s="4"/>
    </row>
    <row r="931" ht="12.75" customHeight="1">
      <c r="J931" s="4"/>
    </row>
    <row r="932" ht="12.75" customHeight="1">
      <c r="J932" s="4"/>
    </row>
    <row r="933" ht="12.75" customHeight="1">
      <c r="J933" s="4"/>
    </row>
    <row r="934" ht="12.75" customHeight="1">
      <c r="J934" s="4"/>
    </row>
    <row r="935" ht="12.75" customHeight="1">
      <c r="J935" s="4"/>
    </row>
    <row r="936" ht="12.75" customHeight="1">
      <c r="J936" s="4"/>
    </row>
    <row r="937" ht="12.75" customHeight="1">
      <c r="J937" s="4"/>
    </row>
    <row r="938" ht="12.75" customHeight="1">
      <c r="J938" s="4"/>
    </row>
    <row r="939" ht="12.75" customHeight="1">
      <c r="J939" s="4"/>
    </row>
    <row r="940" ht="12.75" customHeight="1">
      <c r="J940" s="4"/>
    </row>
    <row r="941" ht="12.75" customHeight="1">
      <c r="J941" s="4"/>
    </row>
    <row r="942" ht="12.75" customHeight="1">
      <c r="J942" s="4"/>
    </row>
    <row r="943" ht="12.75" customHeight="1">
      <c r="J943" s="4"/>
    </row>
    <row r="944" ht="12.75" customHeight="1">
      <c r="J944" s="4"/>
    </row>
    <row r="945" ht="12.75" customHeight="1">
      <c r="J945" s="4"/>
    </row>
    <row r="946" ht="12.75" customHeight="1">
      <c r="J946" s="4"/>
    </row>
    <row r="947" ht="12.75" customHeight="1">
      <c r="J947" s="4"/>
    </row>
    <row r="948" ht="12.75" customHeight="1">
      <c r="J948" s="4"/>
    </row>
    <row r="949" ht="12.75" customHeight="1">
      <c r="J949" s="4"/>
    </row>
    <row r="950" ht="12.75" customHeight="1">
      <c r="J950" s="4"/>
    </row>
    <row r="951" ht="12.75" customHeight="1">
      <c r="J951" s="4"/>
    </row>
    <row r="952" ht="12.75" customHeight="1">
      <c r="J952" s="4"/>
    </row>
    <row r="953" ht="12.75" customHeight="1">
      <c r="J953" s="4"/>
    </row>
    <row r="954" ht="12.75" customHeight="1">
      <c r="J954" s="4"/>
    </row>
    <row r="955" ht="12.75" customHeight="1">
      <c r="J955" s="4"/>
    </row>
    <row r="956" ht="12.75" customHeight="1">
      <c r="J956" s="4"/>
    </row>
    <row r="957" ht="12.75" customHeight="1">
      <c r="J957" s="4"/>
    </row>
    <row r="958" ht="12.75" customHeight="1">
      <c r="J958" s="4"/>
    </row>
    <row r="959" ht="12.75" customHeight="1">
      <c r="J959" s="4"/>
    </row>
    <row r="960" ht="12.75" customHeight="1">
      <c r="J960" s="4"/>
    </row>
    <row r="961" ht="12.75" customHeight="1">
      <c r="J961" s="4"/>
    </row>
    <row r="962" ht="12.75" customHeight="1">
      <c r="J962" s="4"/>
    </row>
    <row r="963" ht="12.75" customHeight="1">
      <c r="J963" s="4"/>
    </row>
    <row r="964" ht="12.75" customHeight="1">
      <c r="J964" s="4"/>
    </row>
    <row r="965" ht="12.75" customHeight="1">
      <c r="J965" s="4"/>
    </row>
    <row r="966" ht="12.75" customHeight="1">
      <c r="J966" s="4"/>
    </row>
    <row r="967" ht="12.75" customHeight="1">
      <c r="J967" s="4"/>
    </row>
    <row r="968" ht="12.75" customHeight="1">
      <c r="J968" s="4"/>
    </row>
    <row r="969" ht="12.75" customHeight="1">
      <c r="J969" s="4"/>
    </row>
    <row r="970" ht="12.75" customHeight="1">
      <c r="J970" s="4"/>
    </row>
    <row r="971" ht="12.75" customHeight="1">
      <c r="J971" s="4"/>
    </row>
    <row r="972" ht="12.75" customHeight="1">
      <c r="J972" s="4"/>
    </row>
    <row r="973" ht="12.75" customHeight="1">
      <c r="J973" s="4"/>
    </row>
    <row r="974" ht="12.75" customHeight="1">
      <c r="J974" s="4"/>
    </row>
    <row r="975" ht="12.75" customHeight="1">
      <c r="J975" s="4"/>
    </row>
    <row r="976" ht="12.75" customHeight="1">
      <c r="J976" s="4"/>
    </row>
    <row r="977" ht="12.75" customHeight="1">
      <c r="J977" s="4"/>
    </row>
    <row r="978" ht="12.75" customHeight="1">
      <c r="J978" s="4"/>
    </row>
    <row r="979" ht="12.75" customHeight="1">
      <c r="J979" s="4"/>
    </row>
    <row r="980" ht="12.75" customHeight="1">
      <c r="J980" s="4"/>
    </row>
    <row r="981" ht="12.75" customHeight="1">
      <c r="J981" s="4"/>
    </row>
    <row r="982" ht="12.75" customHeight="1">
      <c r="J982" s="4"/>
    </row>
    <row r="983" ht="12.75" customHeight="1">
      <c r="J983" s="4"/>
    </row>
    <row r="984" ht="12.75" customHeight="1">
      <c r="J984" s="4"/>
    </row>
    <row r="985" ht="12.75" customHeight="1">
      <c r="J985" s="4"/>
    </row>
    <row r="986" ht="12.75" customHeight="1">
      <c r="J986" s="4"/>
    </row>
    <row r="987" ht="12.75" customHeight="1">
      <c r="J987" s="4"/>
    </row>
    <row r="988" ht="12.75" customHeight="1">
      <c r="J988" s="4"/>
    </row>
    <row r="989" ht="12.75" customHeight="1">
      <c r="J989" s="4"/>
    </row>
    <row r="990" ht="12.75" customHeight="1">
      <c r="J990" s="4"/>
    </row>
    <row r="991" ht="12.75" customHeight="1">
      <c r="J991" s="4"/>
    </row>
    <row r="992" ht="12.75" customHeight="1">
      <c r="J992" s="4"/>
    </row>
    <row r="993" ht="12.75" customHeight="1">
      <c r="J993" s="4"/>
    </row>
    <row r="994" ht="12.75" customHeight="1">
      <c r="J994" s="4"/>
    </row>
    <row r="995" ht="12.75" customHeight="1">
      <c r="J995" s="4"/>
    </row>
    <row r="996" ht="12.75" customHeight="1">
      <c r="J996" s="4"/>
    </row>
    <row r="997" ht="12.75" customHeight="1">
      <c r="J997" s="4"/>
    </row>
    <row r="998" ht="12.75" customHeight="1">
      <c r="J998" s="4"/>
    </row>
  </sheetData>
  <mergeCells count="5">
    <mergeCell ref="A1:B4"/>
    <mergeCell ref="C1:G1"/>
    <mergeCell ref="D2:G2"/>
    <mergeCell ref="C3:G3"/>
    <mergeCell ref="C4:F4"/>
  </mergeCells>
  <printOptions/>
  <pageMargins bottom="0.15748031496062992" footer="0.0" header="0.0" left="0.1968503937007874" right="0.1968503937007874" top="0.35433070866141736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2011-12-12T17:42:58Z</dcterms:created>
  <dc:creator>Bernard</dc:creator>
</cp:coreProperties>
</file>